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2024\4T24\BALANÇO INTERATIVO\EN\"/>
    </mc:Choice>
  </mc:AlternateContent>
  <xr:revisionPtr revIDLastSave="0" documentId="13_ncr:1_{FCE53839-666E-4937-ACC1-055AD0C977F7}" xr6:coauthVersionLast="36" xr6:coauthVersionMax="47" xr10:uidLastSave="{00000000-0000-0000-0000-000000000000}"/>
  <bookViews>
    <workbookView xWindow="20370" yWindow="-1755" windowWidth="25440" windowHeight="15390" xr2:uid="{00000000-000D-0000-FFFF-FFFF00000000}"/>
  </bookViews>
  <sheets>
    <sheet name="INFOinvest" sheetId="1" r:id="rId1"/>
  </sheets>
  <definedNames>
    <definedName name="dadosExport">INFOinvest!$B$6:$CY$496</definedName>
    <definedName name="planilhaExport">INFOinvest!$A$1</definedName>
    <definedName name="planilhaExportHeader">INFOinvest!$A$5:$CY$5</definedName>
    <definedName name="seriesExport">INFOinvest!$A$6</definedName>
  </definedNames>
  <calcPr calcId="191029"/>
</workbook>
</file>

<file path=xl/calcChain.xml><?xml version="1.0" encoding="utf-8"?>
<calcChain xmlns="http://schemas.openxmlformats.org/spreadsheetml/2006/main">
  <c r="BK24" i="1" l="1"/>
  <c r="BK20" i="1"/>
  <c r="BK16" i="1"/>
  <c r="BK9" i="1"/>
  <c r="BI24" i="1" l="1"/>
  <c r="BD20" i="1"/>
  <c r="BD16" i="1"/>
  <c r="BD9" i="1" l="1"/>
  <c r="BC20" i="1"/>
  <c r="BC16" i="1"/>
  <c r="BC9" i="1"/>
  <c r="BB20" i="1" l="1"/>
  <c r="BB16" i="1"/>
  <c r="BB9" i="1"/>
  <c r="BA20" i="1" l="1"/>
  <c r="BA16" i="1"/>
  <c r="BA9" i="1"/>
  <c r="AZ20" i="1" l="1"/>
  <c r="AZ16" i="1"/>
  <c r="AZ9" i="1"/>
  <c r="AY20" i="1" l="1"/>
  <c r="AY16" i="1"/>
  <c r="AY9" i="1"/>
  <c r="AX20" i="1"/>
  <c r="AX16" i="1"/>
  <c r="AX9" i="1"/>
  <c r="AW20" i="1"/>
  <c r="AW16" i="1"/>
  <c r="AW9" i="1"/>
  <c r="AV20" i="1"/>
  <c r="AV16" i="1" l="1"/>
  <c r="AV9" i="1"/>
  <c r="AU20" i="1" l="1"/>
  <c r="AT20" i="1" l="1"/>
  <c r="AS20" i="1"/>
  <c r="AR20" i="1"/>
  <c r="AQ20" i="1"/>
  <c r="AU16" i="1" l="1"/>
  <c r="AT16" i="1"/>
  <c r="AS16" i="1"/>
  <c r="AR16" i="1"/>
  <c r="AQ16" i="1"/>
  <c r="AP16" i="1"/>
  <c r="AU9" i="1"/>
  <c r="AT9" i="1"/>
  <c r="AS9" i="1"/>
  <c r="AR9" i="1"/>
  <c r="AQ9" i="1"/>
  <c r="AP9" i="1"/>
  <c r="AO16" i="1" l="1"/>
  <c r="AO9" i="1"/>
  <c r="AM16" i="1" l="1"/>
  <c r="AL16" i="1"/>
  <c r="AK16" i="1"/>
  <c r="AM9" i="1"/>
  <c r="AL9" i="1"/>
  <c r="AK9" i="1" l="1"/>
</calcChain>
</file>

<file path=xl/sharedStrings.xml><?xml version="1.0" encoding="utf-8"?>
<sst xmlns="http://schemas.openxmlformats.org/spreadsheetml/2006/main" count="69" uniqueCount="69">
  <si>
    <t>ROMI S.A.</t>
  </si>
  <si>
    <t>1Q10</t>
  </si>
  <si>
    <t>1Q11</t>
  </si>
  <si>
    <t>1Q12</t>
  </si>
  <si>
    <t>1Q13</t>
  </si>
  <si>
    <t>1Q14</t>
  </si>
  <si>
    <t>1Q15</t>
  </si>
  <si>
    <t>1Q16</t>
  </si>
  <si>
    <t>1Q17</t>
  </si>
  <si>
    <t>1Q18</t>
  </si>
  <si>
    <t>1Q19</t>
  </si>
  <si>
    <t>1Q20</t>
  </si>
  <si>
    <t>1Q21</t>
  </si>
  <si>
    <t>4Q21</t>
  </si>
  <si>
    <t>1Q22</t>
  </si>
  <si>
    <t>1Q23</t>
  </si>
  <si>
    <t>Millions - R$</t>
  </si>
  <si>
    <t>Income Statement Fiscal Year, Parent Company (IFRS)</t>
  </si>
  <si>
    <t>Gross Sales Revenues</t>
  </si>
  <si>
    <t>Cost of Goods Sold and/or Services Rendered</t>
  </si>
  <si>
    <t>Gross Profit</t>
  </si>
  <si>
    <t>Operating Expenses/Revenues</t>
  </si>
  <si>
    <t xml:space="preserve">     Selling Expenses</t>
  </si>
  <si>
    <t xml:space="preserve">     General and Administrative Expenses</t>
  </si>
  <si>
    <t xml:space="preserve">     Other Operating Revenues</t>
  </si>
  <si>
    <t xml:space="preserve">     Other Operating Expenses</t>
  </si>
  <si>
    <t xml:space="preserve">     Equity Income</t>
  </si>
  <si>
    <t>Earnings Before Financial Results and Taxes</t>
  </si>
  <si>
    <t>Financial Result</t>
  </si>
  <si>
    <t xml:space="preserve">     Financial Incomes</t>
  </si>
  <si>
    <t xml:space="preserve">     Financial Expenses</t>
  </si>
  <si>
    <t>Earnings Before Income Taxes</t>
  </si>
  <si>
    <t>Income Tax and Social Contribution over Profit</t>
  </si>
  <si>
    <t xml:space="preserve">     Current</t>
  </si>
  <si>
    <t xml:space="preserve">     Deferred</t>
  </si>
  <si>
    <t>Net Income from Continuing Operations</t>
  </si>
  <si>
    <t>Consolidated Gains/Losses for the Period</t>
  </si>
  <si>
    <t>Earnings per Share (Reais/Share)</t>
  </si>
  <si>
    <t>3T23</t>
  </si>
  <si>
    <t>1Q24</t>
  </si>
  <si>
    <t>9M10</t>
  </si>
  <si>
    <t>9M11</t>
  </si>
  <si>
    <t>9M12</t>
  </si>
  <si>
    <t>9M13</t>
  </si>
  <si>
    <t>9M14</t>
  </si>
  <si>
    <t>9M15</t>
  </si>
  <si>
    <t>9M16</t>
  </si>
  <si>
    <t>9M17</t>
  </si>
  <si>
    <t>9M18</t>
  </si>
  <si>
    <t>9M19</t>
  </si>
  <si>
    <t>9M20</t>
  </si>
  <si>
    <t>9M21</t>
  </si>
  <si>
    <t>9M22</t>
  </si>
  <si>
    <t>1H10</t>
  </si>
  <si>
    <t>1H11</t>
  </si>
  <si>
    <t>1H12</t>
  </si>
  <si>
    <t>1H13</t>
  </si>
  <si>
    <t>1H14</t>
  </si>
  <si>
    <t>1H15</t>
  </si>
  <si>
    <t>1H16</t>
  </si>
  <si>
    <t>1H17</t>
  </si>
  <si>
    <t>1H18</t>
  </si>
  <si>
    <t>1H19</t>
  </si>
  <si>
    <t>1H20</t>
  </si>
  <si>
    <t>1H21</t>
  </si>
  <si>
    <t>1H22</t>
  </si>
  <si>
    <t>1H23</t>
  </si>
  <si>
    <t>1H24</t>
  </si>
  <si>
    <t>9M24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</si>
</sst>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_([$€-2]* #,##0.00_);_([$€-2]* \(#,##0.00\);_([$€-2]* &quot;-&quot;??_)"/>
  </numFmts>
  <fonts count="8" x14ac:knownFonts="1">
    <font>
      <sz val="10"/>
      <name val="Arial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5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/>
    <xf numFmtId="0" fontId="7" fillId="0" borderId="0" xfId="0" applyFont="1"/>
    <xf numFmtId="164" fontId="4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0" fontId="2" fillId="0" borderId="0" xfId="0" applyNumberFormat="1" applyFont="1" applyAlignment="1">
      <alignment vertical="center"/>
    </xf>
    <xf numFmtId="165" fontId="3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0</xdr:col>
      <xdr:colOff>1359338</xdr:colOff>
      <xdr:row>0</xdr:row>
      <xdr:rowOff>494834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C3543595-5BDE-4ECC-9CDB-2FBB4C11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Y94"/>
  <sheetViews>
    <sheetView showGridLines="0" tabSelected="1" zoomScaleNormal="100" workbookViewId="0">
      <pane xSplit="1" ySplit="5" topLeftCell="BF6" activePane="bottomRight" state="frozen"/>
      <selection pane="topRight" activeCell="B1" sqref="B1"/>
      <selection pane="bottomLeft" activeCell="A5" sqref="A5"/>
      <selection pane="bottomRight" activeCell="BL14" sqref="BL14"/>
    </sheetView>
  </sheetViews>
  <sheetFormatPr defaultColWidth="15.7109375" defaultRowHeight="15" customHeight="1" x14ac:dyDescent="0.2"/>
  <cols>
    <col min="1" max="1" width="62.5703125" style="10" bestFit="1" customWidth="1"/>
    <col min="2" max="7" width="15.7109375" style="3"/>
    <col min="8" max="51" width="15.7109375" style="3" customWidth="1"/>
    <col min="52" max="57" width="15.7109375" style="3"/>
    <col min="58" max="60" width="15.7109375" style="3" customWidth="1"/>
    <col min="61" max="16384" width="15.7109375" style="3"/>
  </cols>
  <sheetData>
    <row r="1" spans="1:103" s="5" customFormat="1" ht="50.1" customHeight="1" x14ac:dyDescent="0.2"/>
    <row r="2" spans="1:103" s="5" customFormat="1" ht="15" customHeight="1" x14ac:dyDescent="0.2">
      <c r="A2" s="1" t="s">
        <v>0</v>
      </c>
    </row>
    <row r="3" spans="1:103" s="5" customFormat="1" ht="15" customHeight="1" x14ac:dyDescent="0.2">
      <c r="A3" s="1" t="s">
        <v>17</v>
      </c>
    </row>
    <row r="4" spans="1:103" s="4" customFormat="1" ht="15" customHeight="1" x14ac:dyDescent="0.2">
      <c r="A4" s="15" t="s">
        <v>16</v>
      </c>
    </row>
    <row r="5" spans="1:103" s="2" customFormat="1" ht="15" customHeight="1" x14ac:dyDescent="0.2">
      <c r="B5" s="2">
        <v>2008</v>
      </c>
      <c r="C5" s="2">
        <v>2009</v>
      </c>
      <c r="D5" s="2" t="s">
        <v>1</v>
      </c>
      <c r="E5" s="2" t="s">
        <v>53</v>
      </c>
      <c r="F5" s="2" t="s">
        <v>40</v>
      </c>
      <c r="G5" s="2">
        <v>2010</v>
      </c>
      <c r="H5" s="2" t="s">
        <v>2</v>
      </c>
      <c r="I5" s="2" t="s">
        <v>54</v>
      </c>
      <c r="J5" s="2" t="s">
        <v>41</v>
      </c>
      <c r="K5" s="2">
        <v>2011</v>
      </c>
      <c r="L5" s="2" t="s">
        <v>3</v>
      </c>
      <c r="M5" s="2" t="s">
        <v>55</v>
      </c>
      <c r="N5" s="2" t="s">
        <v>42</v>
      </c>
      <c r="O5" s="2">
        <v>2012</v>
      </c>
      <c r="P5" s="2" t="s">
        <v>4</v>
      </c>
      <c r="Q5" s="2" t="s">
        <v>56</v>
      </c>
      <c r="R5" s="2" t="s">
        <v>43</v>
      </c>
      <c r="S5" s="2">
        <v>2013</v>
      </c>
      <c r="T5" s="2" t="s">
        <v>5</v>
      </c>
      <c r="U5" s="2" t="s">
        <v>57</v>
      </c>
      <c r="V5" s="2" t="s">
        <v>44</v>
      </c>
      <c r="W5" s="2">
        <v>2014</v>
      </c>
      <c r="X5" s="2" t="s">
        <v>6</v>
      </c>
      <c r="Y5" s="2" t="s">
        <v>58</v>
      </c>
      <c r="Z5" s="2" t="s">
        <v>45</v>
      </c>
      <c r="AA5" s="2">
        <v>2015</v>
      </c>
      <c r="AB5" s="2" t="s">
        <v>7</v>
      </c>
      <c r="AC5" s="2" t="s">
        <v>59</v>
      </c>
      <c r="AD5" s="2" t="s">
        <v>46</v>
      </c>
      <c r="AE5" s="2">
        <v>2016</v>
      </c>
      <c r="AF5" s="2" t="s">
        <v>8</v>
      </c>
      <c r="AG5" s="2" t="s">
        <v>60</v>
      </c>
      <c r="AH5" s="2" t="s">
        <v>47</v>
      </c>
      <c r="AI5" s="2">
        <v>2017</v>
      </c>
      <c r="AJ5" s="2" t="s">
        <v>9</v>
      </c>
      <c r="AK5" s="2" t="s">
        <v>61</v>
      </c>
      <c r="AL5" s="2" t="s">
        <v>48</v>
      </c>
      <c r="AM5" s="2">
        <v>2018</v>
      </c>
      <c r="AN5" s="2" t="s">
        <v>10</v>
      </c>
      <c r="AO5" s="2" t="s">
        <v>62</v>
      </c>
      <c r="AP5" s="2" t="s">
        <v>49</v>
      </c>
      <c r="AQ5" s="2">
        <v>2019</v>
      </c>
      <c r="AR5" s="2" t="s">
        <v>11</v>
      </c>
      <c r="AS5" s="2" t="s">
        <v>63</v>
      </c>
      <c r="AT5" s="2" t="s">
        <v>50</v>
      </c>
      <c r="AU5" s="2">
        <v>2020</v>
      </c>
      <c r="AV5" s="2" t="s">
        <v>12</v>
      </c>
      <c r="AW5" s="2" t="s">
        <v>64</v>
      </c>
      <c r="AX5" s="2" t="s">
        <v>51</v>
      </c>
      <c r="AY5" s="2" t="s">
        <v>13</v>
      </c>
      <c r="AZ5" s="2" t="s">
        <v>14</v>
      </c>
      <c r="BA5" s="2" t="s">
        <v>65</v>
      </c>
      <c r="BB5" s="2" t="s">
        <v>52</v>
      </c>
      <c r="BC5" s="2">
        <v>2022</v>
      </c>
      <c r="BD5" s="2" t="s">
        <v>15</v>
      </c>
      <c r="BE5" s="2" t="s">
        <v>66</v>
      </c>
      <c r="BF5" s="2" t="s">
        <v>38</v>
      </c>
      <c r="BG5" s="2">
        <v>2023</v>
      </c>
      <c r="BH5" s="2" t="s">
        <v>39</v>
      </c>
      <c r="BI5" s="2" t="s">
        <v>67</v>
      </c>
      <c r="BJ5" s="2" t="s">
        <v>68</v>
      </c>
      <c r="BK5" s="2">
        <v>2024</v>
      </c>
    </row>
    <row r="6" spans="1:103" s="13" customFormat="1" ht="15" customHeight="1" x14ac:dyDescent="0.2">
      <c r="A6" s="9" t="s">
        <v>18</v>
      </c>
      <c r="B6" s="12">
        <v>658.19899999999996</v>
      </c>
      <c r="C6" s="12">
        <v>427.62799999999999</v>
      </c>
      <c r="D6" s="12">
        <v>134.86000000000001</v>
      </c>
      <c r="E6" s="12">
        <v>289.39999999999998</v>
      </c>
      <c r="F6" s="12">
        <v>448.27100000000002</v>
      </c>
      <c r="G6" s="12">
        <v>623.404</v>
      </c>
      <c r="H6" s="12">
        <v>126.642</v>
      </c>
      <c r="I6" s="12">
        <v>292.30399999999997</v>
      </c>
      <c r="J6" s="12">
        <v>452.1</v>
      </c>
      <c r="K6" s="12">
        <v>591.197</v>
      </c>
      <c r="L6" s="12">
        <v>102.152</v>
      </c>
      <c r="M6" s="12">
        <v>195.36099999999999</v>
      </c>
      <c r="N6" s="12">
        <v>323.45600000000002</v>
      </c>
      <c r="O6" s="12">
        <v>463.73099999999999</v>
      </c>
      <c r="P6" s="12">
        <v>116.182</v>
      </c>
      <c r="Q6" s="12">
        <v>247.14699999999999</v>
      </c>
      <c r="R6" s="12">
        <v>382.22300000000001</v>
      </c>
      <c r="S6" s="12">
        <v>541.93799999999999</v>
      </c>
      <c r="T6" s="12">
        <v>126.498</v>
      </c>
      <c r="U6" s="12">
        <v>247.32499999999999</v>
      </c>
      <c r="V6" s="12">
        <v>371.67599999999999</v>
      </c>
      <c r="W6" s="12">
        <v>493.59300000000002</v>
      </c>
      <c r="X6" s="12">
        <v>105.45099999999999</v>
      </c>
      <c r="Y6" s="12">
        <v>205.745</v>
      </c>
      <c r="Z6" s="12">
        <v>309.84500000000003</v>
      </c>
      <c r="AA6" s="12">
        <v>408.29899999999998</v>
      </c>
      <c r="AB6" s="12">
        <v>95.334000000000003</v>
      </c>
      <c r="AC6" s="12">
        <v>207.505</v>
      </c>
      <c r="AD6" s="12">
        <v>332.46199999999999</v>
      </c>
      <c r="AE6" s="12">
        <v>445.09699999999998</v>
      </c>
      <c r="AF6" s="12">
        <v>108.07</v>
      </c>
      <c r="AG6" s="12">
        <v>229.803</v>
      </c>
      <c r="AH6" s="12">
        <v>348.95400000000001</v>
      </c>
      <c r="AI6" s="12">
        <v>468.50200000000001</v>
      </c>
      <c r="AJ6" s="12">
        <v>100.10599999999999</v>
      </c>
      <c r="AK6" s="12">
        <v>225.434</v>
      </c>
      <c r="AL6" s="12">
        <v>366.69600000000003</v>
      </c>
      <c r="AM6" s="12">
        <v>507.63900000000001</v>
      </c>
      <c r="AN6" s="12">
        <v>94.882000000000005</v>
      </c>
      <c r="AO6" s="12">
        <v>207.411</v>
      </c>
      <c r="AP6" s="12">
        <v>353.34899999999999</v>
      </c>
      <c r="AQ6" s="12">
        <v>501.12400000000002</v>
      </c>
      <c r="AR6" s="12">
        <v>122.473</v>
      </c>
      <c r="AS6" s="12">
        <v>237.11600000000001</v>
      </c>
      <c r="AT6" s="12">
        <v>430.31200000000001</v>
      </c>
      <c r="AU6" s="12">
        <v>656.24400000000003</v>
      </c>
      <c r="AV6" s="12">
        <v>198.28800000000001</v>
      </c>
      <c r="AW6" s="12">
        <v>473.29399999999998</v>
      </c>
      <c r="AX6" s="12">
        <v>776.452</v>
      </c>
      <c r="AY6" s="12">
        <v>1064.134</v>
      </c>
      <c r="AZ6" s="12">
        <v>259.87099999999998</v>
      </c>
      <c r="BA6" s="12">
        <v>578.96699999999998</v>
      </c>
      <c r="BB6" s="12">
        <v>951.51700000000005</v>
      </c>
      <c r="BC6" s="12">
        <v>1355.0540000000001</v>
      </c>
      <c r="BD6" s="12">
        <v>226.15199999999999</v>
      </c>
      <c r="BE6" s="12">
        <v>473.30799999999999</v>
      </c>
      <c r="BF6" s="12">
        <v>710.73900000000003</v>
      </c>
      <c r="BG6" s="12">
        <v>945.83100000000002</v>
      </c>
      <c r="BH6" s="12">
        <v>155.059</v>
      </c>
      <c r="BI6" s="12">
        <v>399.36599999999999</v>
      </c>
      <c r="BJ6" s="12">
        <v>631.65700000000004</v>
      </c>
      <c r="BK6" s="12">
        <v>911.77300000000002</v>
      </c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</row>
    <row r="7" spans="1:103" s="13" customFormat="1" ht="15" customHeight="1" x14ac:dyDescent="0.2">
      <c r="A7" s="9" t="s">
        <v>19</v>
      </c>
      <c r="B7" s="12">
        <v>-400.33199999999999</v>
      </c>
      <c r="C7" s="12">
        <v>-301.91000000000003</v>
      </c>
      <c r="D7" s="12">
        <v>-87.662000000000006</v>
      </c>
      <c r="E7" s="12">
        <v>-188.65</v>
      </c>
      <c r="F7" s="12">
        <v>-286.44600000000003</v>
      </c>
      <c r="G7" s="12">
        <v>-399.87799999999999</v>
      </c>
      <c r="H7" s="12">
        <v>-89.617000000000004</v>
      </c>
      <c r="I7" s="12">
        <v>-206.393</v>
      </c>
      <c r="J7" s="12">
        <v>-322.29399999999998</v>
      </c>
      <c r="K7" s="12">
        <v>-436.13600000000002</v>
      </c>
      <c r="L7" s="12">
        <v>-82.334999999999994</v>
      </c>
      <c r="M7" s="12">
        <v>-158.16999999999999</v>
      </c>
      <c r="N7" s="12">
        <v>-258.27100000000002</v>
      </c>
      <c r="O7" s="12">
        <v>-365.24299999999999</v>
      </c>
      <c r="P7" s="12">
        <v>-87.539000000000001</v>
      </c>
      <c r="Q7" s="12">
        <v>-184.28399999999999</v>
      </c>
      <c r="R7" s="12">
        <v>-284.87299999999999</v>
      </c>
      <c r="S7" s="12">
        <v>-393.63600000000002</v>
      </c>
      <c r="T7" s="12">
        <v>-90.766999999999996</v>
      </c>
      <c r="U7" s="12">
        <v>-178.87200000000001</v>
      </c>
      <c r="V7" s="12">
        <v>-276.83999999999997</v>
      </c>
      <c r="W7" s="12">
        <v>-374.13499999999999</v>
      </c>
      <c r="X7" s="12">
        <v>-82.129000000000005</v>
      </c>
      <c r="Y7" s="12">
        <v>-163.119</v>
      </c>
      <c r="Z7" s="12">
        <v>-243.12200000000001</v>
      </c>
      <c r="AA7" s="12">
        <v>-320.5</v>
      </c>
      <c r="AB7" s="12">
        <v>-76.498000000000005</v>
      </c>
      <c r="AC7" s="12">
        <v>-166.286</v>
      </c>
      <c r="AD7" s="12">
        <v>-270.22300000000001</v>
      </c>
      <c r="AE7" s="12">
        <v>-370.02499999999998</v>
      </c>
      <c r="AF7" s="12">
        <v>-83.418000000000006</v>
      </c>
      <c r="AG7" s="12">
        <v>-170.054</v>
      </c>
      <c r="AH7" s="12">
        <v>-255.05</v>
      </c>
      <c r="AI7" s="12">
        <v>-340.11099999999999</v>
      </c>
      <c r="AJ7" s="12">
        <v>-75.784000000000006</v>
      </c>
      <c r="AK7" s="12">
        <v>-168.84700000000001</v>
      </c>
      <c r="AL7" s="12">
        <v>-268.84300000000002</v>
      </c>
      <c r="AM7" s="12">
        <v>-367.44</v>
      </c>
      <c r="AN7" s="12">
        <v>-74.739000000000004</v>
      </c>
      <c r="AO7" s="12">
        <v>-157.68199999999999</v>
      </c>
      <c r="AP7" s="12">
        <v>-261.08199999999999</v>
      </c>
      <c r="AQ7" s="12">
        <v>-364.31400000000002</v>
      </c>
      <c r="AR7" s="12">
        <v>-89.463999999999999</v>
      </c>
      <c r="AS7" s="12">
        <v>-170.614</v>
      </c>
      <c r="AT7" s="12">
        <v>-298.03899999999999</v>
      </c>
      <c r="AU7" s="12">
        <v>-444.22500000000002</v>
      </c>
      <c r="AV7" s="12">
        <v>-129.17099999999999</v>
      </c>
      <c r="AW7" s="12">
        <v>-313.91899999999998</v>
      </c>
      <c r="AX7" s="12">
        <v>-520.68899999999996</v>
      </c>
      <c r="AY7" s="12">
        <v>-722.83199999999999</v>
      </c>
      <c r="AZ7" s="12">
        <v>-183.43100000000001</v>
      </c>
      <c r="BA7" s="12">
        <v>-416.91899999999998</v>
      </c>
      <c r="BB7" s="12">
        <v>-669.77</v>
      </c>
      <c r="BC7" s="12">
        <v>-931.63699999999994</v>
      </c>
      <c r="BD7" s="12">
        <v>-154.03700000000001</v>
      </c>
      <c r="BE7" s="12">
        <v>-330.35399999999998</v>
      </c>
      <c r="BF7" s="12">
        <v>-501.24099999999999</v>
      </c>
      <c r="BG7" s="12">
        <v>-674.44500000000005</v>
      </c>
      <c r="BH7" s="12">
        <v>-117.27</v>
      </c>
      <c r="BI7" s="12">
        <v>-293.27</v>
      </c>
      <c r="BJ7" s="12">
        <v>-456.65300000000002</v>
      </c>
      <c r="BK7" s="12">
        <v>-650.90300000000002</v>
      </c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</row>
    <row r="8" spans="1:103" s="14" customFormat="1" ht="15" customHeight="1" x14ac:dyDescent="0.2">
      <c r="A8" s="9" t="s">
        <v>20</v>
      </c>
      <c r="B8" s="12">
        <v>257.86700000000002</v>
      </c>
      <c r="C8" s="12">
        <v>125.718</v>
      </c>
      <c r="D8" s="12">
        <v>47.198</v>
      </c>
      <c r="E8" s="12">
        <v>100.75</v>
      </c>
      <c r="F8" s="12">
        <v>161.82499999999999</v>
      </c>
      <c r="G8" s="12">
        <v>223.52600000000001</v>
      </c>
      <c r="H8" s="12">
        <v>37.024999999999999</v>
      </c>
      <c r="I8" s="12">
        <v>85.911000000000001</v>
      </c>
      <c r="J8" s="12">
        <v>129.80600000000001</v>
      </c>
      <c r="K8" s="12">
        <v>155.06100000000001</v>
      </c>
      <c r="L8" s="12">
        <v>19.817</v>
      </c>
      <c r="M8" s="12">
        <v>37.191000000000003</v>
      </c>
      <c r="N8" s="12">
        <v>65.185000000000002</v>
      </c>
      <c r="O8" s="12">
        <v>98.488</v>
      </c>
      <c r="P8" s="12">
        <v>28.643000000000001</v>
      </c>
      <c r="Q8" s="12">
        <v>62.863</v>
      </c>
      <c r="R8" s="12">
        <v>97.35</v>
      </c>
      <c r="S8" s="12">
        <v>148.30199999999999</v>
      </c>
      <c r="T8" s="12">
        <v>35.731000000000002</v>
      </c>
      <c r="U8" s="12">
        <v>68.453000000000003</v>
      </c>
      <c r="V8" s="12">
        <v>94.835999999999999</v>
      </c>
      <c r="W8" s="12">
        <v>119.458</v>
      </c>
      <c r="X8" s="12">
        <v>23.321999999999999</v>
      </c>
      <c r="Y8" s="12">
        <v>42.625999999999998</v>
      </c>
      <c r="Z8" s="12">
        <v>66.722999999999999</v>
      </c>
      <c r="AA8" s="12">
        <v>87.799000000000007</v>
      </c>
      <c r="AB8" s="12">
        <v>18.835999999999999</v>
      </c>
      <c r="AC8" s="12">
        <v>41.219000000000001</v>
      </c>
      <c r="AD8" s="12">
        <v>62.238999999999997</v>
      </c>
      <c r="AE8" s="12">
        <v>75.072000000000003</v>
      </c>
      <c r="AF8" s="12">
        <v>24.652000000000001</v>
      </c>
      <c r="AG8" s="12">
        <v>59.749000000000002</v>
      </c>
      <c r="AH8" s="12">
        <v>93.903999999999996</v>
      </c>
      <c r="AI8" s="12">
        <v>128.39099999999999</v>
      </c>
      <c r="AJ8" s="12">
        <v>24.321999999999999</v>
      </c>
      <c r="AK8" s="12">
        <v>56.587000000000003</v>
      </c>
      <c r="AL8" s="12">
        <v>97.852999999999994</v>
      </c>
      <c r="AM8" s="12">
        <v>140.19900000000001</v>
      </c>
      <c r="AN8" s="12">
        <v>20.143000000000001</v>
      </c>
      <c r="AO8" s="12">
        <v>49.728999999999999</v>
      </c>
      <c r="AP8" s="12">
        <v>92.266999999999996</v>
      </c>
      <c r="AQ8" s="12">
        <v>136.81</v>
      </c>
      <c r="AR8" s="12">
        <v>33.009</v>
      </c>
      <c r="AS8" s="12">
        <v>66.501999999999995</v>
      </c>
      <c r="AT8" s="12">
        <v>132.273</v>
      </c>
      <c r="AU8" s="12">
        <v>212.01900000000001</v>
      </c>
      <c r="AV8" s="12">
        <v>69.117000000000004</v>
      </c>
      <c r="AW8" s="12">
        <v>159.375</v>
      </c>
      <c r="AX8" s="12">
        <v>255.76300000000001</v>
      </c>
      <c r="AY8" s="12">
        <v>341.30200000000002</v>
      </c>
      <c r="AZ8" s="12">
        <v>76.44</v>
      </c>
      <c r="BA8" s="12">
        <v>162.048</v>
      </c>
      <c r="BB8" s="12">
        <v>281.74700000000001</v>
      </c>
      <c r="BC8" s="12">
        <v>423.41700000000003</v>
      </c>
      <c r="BD8" s="12">
        <v>72.114999999999995</v>
      </c>
      <c r="BE8" s="12">
        <v>142.95400000000001</v>
      </c>
      <c r="BF8" s="12">
        <v>209.49799999999999</v>
      </c>
      <c r="BG8" s="12">
        <v>271.38600000000002</v>
      </c>
      <c r="BH8" s="12">
        <v>37.789000000000001</v>
      </c>
      <c r="BI8" s="12">
        <v>106.096</v>
      </c>
      <c r="BJ8" s="12">
        <v>175.00399999999999</v>
      </c>
      <c r="BK8" s="12">
        <v>260.87</v>
      </c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</row>
    <row r="9" spans="1:103" s="13" customFormat="1" ht="15" customHeight="1" x14ac:dyDescent="0.2">
      <c r="A9" s="9" t="s">
        <v>21</v>
      </c>
      <c r="B9" s="12">
        <v>-139.911</v>
      </c>
      <c r="C9" s="12">
        <v>-118.852</v>
      </c>
      <c r="D9" s="12">
        <v>-33.651000000000003</v>
      </c>
      <c r="E9" s="12">
        <v>-69.643000000000001</v>
      </c>
      <c r="F9" s="12">
        <v>-107.265</v>
      </c>
      <c r="G9" s="12">
        <v>-147.46199999999999</v>
      </c>
      <c r="H9" s="12">
        <v>-34.628</v>
      </c>
      <c r="I9" s="12">
        <v>-80.962000000000003</v>
      </c>
      <c r="J9" s="12">
        <v>-122.336</v>
      </c>
      <c r="K9" s="12">
        <v>-170.18199999999999</v>
      </c>
      <c r="L9" s="12">
        <v>-29.434000000000001</v>
      </c>
      <c r="M9" s="12">
        <v>-73.811999999999998</v>
      </c>
      <c r="N9" s="12">
        <v>-108.068</v>
      </c>
      <c r="O9" s="12">
        <v>-136.99700000000001</v>
      </c>
      <c r="P9" s="12">
        <v>-33.444000000000003</v>
      </c>
      <c r="Q9" s="12">
        <v>-64.644999999999996</v>
      </c>
      <c r="R9" s="12">
        <v>-90.822000000000003</v>
      </c>
      <c r="S9" s="12">
        <v>-121.245</v>
      </c>
      <c r="T9" s="12">
        <v>-32.329000000000001</v>
      </c>
      <c r="U9" s="12">
        <v>-64.540000000000006</v>
      </c>
      <c r="V9" s="12">
        <v>-91.206999999999994</v>
      </c>
      <c r="W9" s="12">
        <v>-112.898</v>
      </c>
      <c r="X9" s="12">
        <v>-30.846</v>
      </c>
      <c r="Y9" s="12">
        <v>-66.355000000000004</v>
      </c>
      <c r="Z9" s="12">
        <v>-96.054000000000002</v>
      </c>
      <c r="AA9" s="12">
        <v>-94.97</v>
      </c>
      <c r="AB9" s="12">
        <v>-29.463999999999999</v>
      </c>
      <c r="AC9" s="12">
        <v>-55.576999999999998</v>
      </c>
      <c r="AD9" s="12">
        <v>-84.117000000000004</v>
      </c>
      <c r="AE9" s="12">
        <v>-118.947</v>
      </c>
      <c r="AF9" s="12">
        <v>-21.344000000000001</v>
      </c>
      <c r="AG9" s="12">
        <v>-44.088000000000001</v>
      </c>
      <c r="AH9" s="12">
        <v>-64.674999999999997</v>
      </c>
      <c r="AI9" s="12">
        <v>-80.881</v>
      </c>
      <c r="AJ9" s="12">
        <v>-23.268000000000001</v>
      </c>
      <c r="AK9" s="12">
        <f>SUM(AK10:AK14)</f>
        <v>-54.108999999999995</v>
      </c>
      <c r="AL9" s="12">
        <f>SUM(AL10:AL14)</f>
        <v>-80.612000000000009</v>
      </c>
      <c r="AM9" s="12">
        <f>SUM(AM10:AM14)</f>
        <v>-95.313000000000017</v>
      </c>
      <c r="AN9" s="12">
        <v>39.767000000000003</v>
      </c>
      <c r="AO9" s="12">
        <f t="shared" ref="AO9:BD9" si="0">SUM(AO10:AO14)</f>
        <v>8.4349999999999952</v>
      </c>
      <c r="AP9" s="12">
        <f t="shared" si="0"/>
        <v>-10.151999999999999</v>
      </c>
      <c r="AQ9" s="12">
        <f t="shared" si="0"/>
        <v>-33.44</v>
      </c>
      <c r="AR9" s="12">
        <f t="shared" si="0"/>
        <v>-29.202000000000002</v>
      </c>
      <c r="AS9" s="12">
        <f t="shared" si="0"/>
        <v>-52.722999999999999</v>
      </c>
      <c r="AT9" s="12">
        <f t="shared" si="0"/>
        <v>-86.277999999999992</v>
      </c>
      <c r="AU9" s="12">
        <f t="shared" si="0"/>
        <v>-108.18399999999998</v>
      </c>
      <c r="AV9" s="12">
        <f t="shared" si="0"/>
        <v>-40.441999999999993</v>
      </c>
      <c r="AW9" s="12">
        <f t="shared" si="0"/>
        <v>-74.207999999999998</v>
      </c>
      <c r="AX9" s="12">
        <f t="shared" si="0"/>
        <v>-113.70700000000001</v>
      </c>
      <c r="AY9" s="12">
        <f t="shared" si="0"/>
        <v>-130.86000000000001</v>
      </c>
      <c r="AZ9" s="12">
        <f t="shared" si="0"/>
        <v>-44.55</v>
      </c>
      <c r="BA9" s="12">
        <f t="shared" si="0"/>
        <v>-87.453000000000003</v>
      </c>
      <c r="BB9" s="12">
        <f t="shared" si="0"/>
        <v>-127.52900000000001</v>
      </c>
      <c r="BC9" s="12">
        <f t="shared" si="0"/>
        <v>-149.35600000000002</v>
      </c>
      <c r="BD9" s="12">
        <f t="shared" si="0"/>
        <v>-32.394000000000005</v>
      </c>
      <c r="BE9" s="12">
        <v>-69.064999999999998</v>
      </c>
      <c r="BF9" s="12">
        <v>-92.865000000000009</v>
      </c>
      <c r="BG9" s="12">
        <v>-99.671999999999997</v>
      </c>
      <c r="BH9" s="12">
        <v>-15.079000000000001</v>
      </c>
      <c r="BI9" s="12">
        <v>-66.911000000000001</v>
      </c>
      <c r="BJ9" s="12">
        <v>-114.30799999999999</v>
      </c>
      <c r="BK9" s="12">
        <f t="shared" ref="BK9" si="1">SUM(BK10:BK14)</f>
        <v>-151.697</v>
      </c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</row>
    <row r="10" spans="1:103" s="8" customFormat="1" ht="15" customHeight="1" x14ac:dyDescent="0.2">
      <c r="A10" s="6" t="s">
        <v>22</v>
      </c>
      <c r="B10" s="7">
        <v>-67.564999999999998</v>
      </c>
      <c r="C10" s="7">
        <v>-49.712000000000003</v>
      </c>
      <c r="D10" s="7">
        <v>-12.298</v>
      </c>
      <c r="E10" s="7">
        <v>-26.648</v>
      </c>
      <c r="F10" s="7">
        <v>-41.353000000000002</v>
      </c>
      <c r="G10" s="7">
        <v>-56.454999999999998</v>
      </c>
      <c r="H10" s="7">
        <v>-13.625</v>
      </c>
      <c r="I10" s="7">
        <v>-29.571999999999999</v>
      </c>
      <c r="J10" s="7">
        <v>-45.929000000000002</v>
      </c>
      <c r="K10" s="7">
        <v>-62.723999999999997</v>
      </c>
      <c r="L10" s="7">
        <v>-14.249000000000001</v>
      </c>
      <c r="M10" s="7">
        <v>-29.678999999999998</v>
      </c>
      <c r="N10" s="7">
        <v>-42.777999999999999</v>
      </c>
      <c r="O10" s="7">
        <v>-56.947000000000003</v>
      </c>
      <c r="P10" s="7">
        <v>-12.183999999999999</v>
      </c>
      <c r="Q10" s="7">
        <v>-27.126000000000001</v>
      </c>
      <c r="R10" s="7">
        <v>-41.064999999999998</v>
      </c>
      <c r="S10" s="7">
        <v>-56.487000000000002</v>
      </c>
      <c r="T10" s="7">
        <v>-14.21</v>
      </c>
      <c r="U10" s="7">
        <v>-27.507000000000001</v>
      </c>
      <c r="V10" s="7">
        <v>-41.518000000000001</v>
      </c>
      <c r="W10" s="7">
        <v>-53.747999999999998</v>
      </c>
      <c r="X10" s="7">
        <v>-10.737</v>
      </c>
      <c r="Y10" s="7">
        <v>-24.763000000000002</v>
      </c>
      <c r="Z10" s="7">
        <v>-36.076999999999998</v>
      </c>
      <c r="AA10" s="7">
        <v>-46.771000000000001</v>
      </c>
      <c r="AB10" s="7">
        <v>-9.0329999999999995</v>
      </c>
      <c r="AC10" s="7">
        <v>-20.265000000000001</v>
      </c>
      <c r="AD10" s="7">
        <v>-32.994</v>
      </c>
      <c r="AE10" s="7">
        <v>-46.750999999999998</v>
      </c>
      <c r="AF10" s="7">
        <v>-8.1389999999999993</v>
      </c>
      <c r="AG10" s="7">
        <v>-18.190999999999999</v>
      </c>
      <c r="AH10" s="7">
        <v>-28.673999999999999</v>
      </c>
      <c r="AI10" s="7">
        <v>-39.338999999999999</v>
      </c>
      <c r="AJ10" s="7">
        <v>-9.0670000000000002</v>
      </c>
      <c r="AK10" s="7">
        <v>-19.7</v>
      </c>
      <c r="AL10" s="7">
        <v>-33.124000000000002</v>
      </c>
      <c r="AM10" s="7">
        <v>-43.747</v>
      </c>
      <c r="AN10" s="7">
        <v>-9.6080000000000005</v>
      </c>
      <c r="AO10" s="7">
        <v>-22.102</v>
      </c>
      <c r="AP10" s="7">
        <v>-33.496000000000002</v>
      </c>
      <c r="AQ10" s="7">
        <v>-44.758000000000003</v>
      </c>
      <c r="AR10" s="7">
        <v>-9.0280000000000005</v>
      </c>
      <c r="AS10" s="7">
        <v>-18.559000000000001</v>
      </c>
      <c r="AT10" s="7">
        <v>-30.844999999999999</v>
      </c>
      <c r="AU10" s="7">
        <v>-43.93</v>
      </c>
      <c r="AV10" s="7">
        <v>-12.891999999999999</v>
      </c>
      <c r="AW10" s="7">
        <v>-28.233000000000001</v>
      </c>
      <c r="AX10" s="7">
        <v>-44.576000000000001</v>
      </c>
      <c r="AY10" s="7">
        <v>-62.1</v>
      </c>
      <c r="AZ10" s="7">
        <v>-16.605</v>
      </c>
      <c r="BA10" s="7">
        <v>-36.846000000000004</v>
      </c>
      <c r="BB10" s="7">
        <v>-60.813000000000002</v>
      </c>
      <c r="BC10" s="7">
        <v>-82.26</v>
      </c>
      <c r="BD10" s="7">
        <v>-14.382</v>
      </c>
      <c r="BE10" s="7">
        <v>-32.991999999999997</v>
      </c>
      <c r="BF10" s="7">
        <v>-51.817</v>
      </c>
      <c r="BG10" s="7">
        <v>-67.043000000000006</v>
      </c>
      <c r="BH10" s="7">
        <v>-13.939</v>
      </c>
      <c r="BI10" s="7">
        <v>-33.204999999999998</v>
      </c>
      <c r="BJ10" s="7">
        <v>-52.436999999999998</v>
      </c>
      <c r="BK10" s="7">
        <v>-70.444000000000003</v>
      </c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</row>
    <row r="11" spans="1:103" s="8" customFormat="1" ht="15" customHeight="1" x14ac:dyDescent="0.2">
      <c r="A11" s="6" t="s">
        <v>23</v>
      </c>
      <c r="B11" s="7">
        <v>-92.641000000000005</v>
      </c>
      <c r="C11" s="7">
        <v>-70.537999999999997</v>
      </c>
      <c r="D11" s="7">
        <v>-20.795000000000002</v>
      </c>
      <c r="E11" s="7">
        <v>-43.695999999999998</v>
      </c>
      <c r="F11" s="7">
        <v>-66.837999999999994</v>
      </c>
      <c r="G11" s="7">
        <v>-91.12</v>
      </c>
      <c r="H11" s="7">
        <v>-22.395</v>
      </c>
      <c r="I11" s="7">
        <v>-46.917999999999999</v>
      </c>
      <c r="J11" s="7">
        <v>-72.402000000000001</v>
      </c>
      <c r="K11" s="7">
        <v>-98.902000000000001</v>
      </c>
      <c r="L11" s="7">
        <v>-24.391999999999999</v>
      </c>
      <c r="M11" s="7">
        <v>-52.89</v>
      </c>
      <c r="N11" s="7">
        <v>-76.117000000000004</v>
      </c>
      <c r="O11" s="7">
        <v>-94.899000000000001</v>
      </c>
      <c r="P11" s="7">
        <v>-20.658000000000001</v>
      </c>
      <c r="Q11" s="7">
        <v>-37.591999999999999</v>
      </c>
      <c r="R11" s="7">
        <v>-55.942</v>
      </c>
      <c r="S11" s="7">
        <v>-73.093999999999994</v>
      </c>
      <c r="T11" s="7">
        <v>-17.324999999999999</v>
      </c>
      <c r="U11" s="7">
        <v>-33.683</v>
      </c>
      <c r="V11" s="7">
        <v>-48.686999999999998</v>
      </c>
      <c r="W11" s="7">
        <v>-65.578000000000003</v>
      </c>
      <c r="X11" s="7">
        <v>-16.385999999999999</v>
      </c>
      <c r="Y11" s="7">
        <v>-32.947000000000003</v>
      </c>
      <c r="Z11" s="7">
        <v>-47.220999999999997</v>
      </c>
      <c r="AA11" s="7">
        <v>-63.470999999999997</v>
      </c>
      <c r="AB11" s="7">
        <v>-14.499000000000001</v>
      </c>
      <c r="AC11" s="7">
        <v>-27.393000000000001</v>
      </c>
      <c r="AD11" s="7">
        <v>-41.707999999999998</v>
      </c>
      <c r="AE11" s="7">
        <v>-58.755000000000003</v>
      </c>
      <c r="AF11" s="7">
        <v>-12.401</v>
      </c>
      <c r="AG11" s="7">
        <v>-26.2</v>
      </c>
      <c r="AH11" s="7">
        <v>-37.923999999999999</v>
      </c>
      <c r="AI11" s="7">
        <v>-50.430999999999997</v>
      </c>
      <c r="AJ11" s="7">
        <v>-11.457000000000001</v>
      </c>
      <c r="AK11" s="7">
        <v>-25.716000000000001</v>
      </c>
      <c r="AL11" s="7">
        <v>-38.499000000000002</v>
      </c>
      <c r="AM11" s="7">
        <v>-51.439</v>
      </c>
      <c r="AN11" s="7">
        <v>-14.199</v>
      </c>
      <c r="AO11" s="7">
        <v>-29.614000000000001</v>
      </c>
      <c r="AP11" s="7">
        <v>-44.116</v>
      </c>
      <c r="AQ11" s="7">
        <v>-59.743000000000002</v>
      </c>
      <c r="AR11" s="7">
        <v>-14.17</v>
      </c>
      <c r="AS11" s="7">
        <v>-29.178999999999998</v>
      </c>
      <c r="AT11" s="7">
        <v>-45.07</v>
      </c>
      <c r="AU11" s="7">
        <v>-64.834999999999994</v>
      </c>
      <c r="AV11" s="7">
        <v>-17.530999999999999</v>
      </c>
      <c r="AW11" s="7">
        <v>-37.142000000000003</v>
      </c>
      <c r="AX11" s="7">
        <v>-57.914000000000001</v>
      </c>
      <c r="AY11" s="7">
        <v>-79.948999999999998</v>
      </c>
      <c r="AZ11" s="7">
        <v>-20.716000000000001</v>
      </c>
      <c r="BA11" s="7">
        <v>-42.912000000000006</v>
      </c>
      <c r="BB11" s="7">
        <v>-65.788000000000011</v>
      </c>
      <c r="BC11" s="7">
        <v>-92.246000000000009</v>
      </c>
      <c r="BD11" s="7">
        <v>-20.312000000000001</v>
      </c>
      <c r="BE11" s="7">
        <v>-46.536000000000001</v>
      </c>
      <c r="BF11" s="7">
        <v>-69.248999999999995</v>
      </c>
      <c r="BG11" s="7">
        <v>-96.966999999999999</v>
      </c>
      <c r="BH11" s="7">
        <v>-12.375</v>
      </c>
      <c r="BI11" s="7">
        <v>-46.091999999999999</v>
      </c>
      <c r="BJ11" s="7">
        <v>-71.597999999999999</v>
      </c>
      <c r="BK11" s="7">
        <v>-101.547</v>
      </c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</row>
    <row r="12" spans="1:103" s="8" customFormat="1" ht="15" customHeight="1" x14ac:dyDescent="0.2">
      <c r="A12" s="6" t="s">
        <v>24</v>
      </c>
      <c r="B12" s="7">
        <v>1.139</v>
      </c>
      <c r="C12" s="7">
        <v>3.8279999999999998</v>
      </c>
      <c r="D12" s="7">
        <v>4.9000000000000002E-2</v>
      </c>
      <c r="E12" s="7">
        <v>1.5509999999999999</v>
      </c>
      <c r="F12" s="7">
        <v>0</v>
      </c>
      <c r="G12" s="7">
        <v>1.97</v>
      </c>
      <c r="H12" s="7">
        <v>4.2000000000000003E-2</v>
      </c>
      <c r="I12" s="7">
        <v>5.0000000000000001E-3</v>
      </c>
      <c r="J12" s="7">
        <v>0</v>
      </c>
      <c r="K12" s="7">
        <v>0.66300000000000003</v>
      </c>
      <c r="L12" s="7">
        <v>1.6E-2</v>
      </c>
      <c r="M12" s="7">
        <v>-0.47899999999999998</v>
      </c>
      <c r="N12" s="7">
        <v>0</v>
      </c>
      <c r="O12" s="7">
        <v>-0.95699999999999996</v>
      </c>
      <c r="P12" s="7">
        <v>0.18</v>
      </c>
      <c r="Q12" s="7">
        <v>5.8999999999999997E-2</v>
      </c>
      <c r="R12" s="7">
        <v>0.16400000000000001</v>
      </c>
      <c r="S12" s="7">
        <v>0.27300000000000002</v>
      </c>
      <c r="T12" s="7">
        <v>-0.08</v>
      </c>
      <c r="U12" s="7">
        <v>0</v>
      </c>
      <c r="V12" s="7">
        <v>1.2509999999999999</v>
      </c>
      <c r="W12" s="7">
        <v>1.224</v>
      </c>
      <c r="X12" s="7">
        <v>0.47199999999999998</v>
      </c>
      <c r="Y12" s="7">
        <v>0</v>
      </c>
      <c r="Z12" s="7">
        <v>3.3000000000000002E-2</v>
      </c>
      <c r="AA12" s="7">
        <v>1.1120000000000001</v>
      </c>
      <c r="AB12" s="7">
        <v>0.69699999999999995</v>
      </c>
      <c r="AC12" s="7">
        <v>0</v>
      </c>
      <c r="AD12" s="7">
        <v>0</v>
      </c>
      <c r="AE12" s="7">
        <v>1.2490000000000001</v>
      </c>
      <c r="AF12" s="7">
        <v>0.15</v>
      </c>
      <c r="AG12" s="7">
        <v>0</v>
      </c>
      <c r="AH12" s="7">
        <v>0</v>
      </c>
      <c r="AI12" s="7">
        <v>3.1789999999999998</v>
      </c>
      <c r="AJ12" s="7">
        <v>0.95799999999999996</v>
      </c>
      <c r="AK12" s="7">
        <v>-1.0680000000000001</v>
      </c>
      <c r="AL12" s="7">
        <v>-0.76600000000000001</v>
      </c>
      <c r="AM12" s="7">
        <v>2.6659999999999999</v>
      </c>
      <c r="AN12" s="7">
        <v>75.143000000000001</v>
      </c>
      <c r="AO12" s="7">
        <v>75.77</v>
      </c>
      <c r="AP12" s="7">
        <v>76.403999999999996</v>
      </c>
      <c r="AQ12" s="7">
        <v>78.209000000000003</v>
      </c>
      <c r="AR12" s="7">
        <v>-0.28199999999999997</v>
      </c>
      <c r="AS12" s="7">
        <v>0.626</v>
      </c>
      <c r="AT12" s="7">
        <v>1.278</v>
      </c>
      <c r="AU12" s="7">
        <v>6.8479999999999999</v>
      </c>
      <c r="AV12" s="7">
        <v>4.2000000000000003E-2</v>
      </c>
      <c r="AW12" s="7">
        <v>0.89300000000000002</v>
      </c>
      <c r="AX12" s="7">
        <v>1.53</v>
      </c>
      <c r="AY12" s="7">
        <v>2.0419999999999998</v>
      </c>
      <c r="AZ12" s="7">
        <v>1.026</v>
      </c>
      <c r="BA12" s="7">
        <v>1.7120000000000002</v>
      </c>
      <c r="BB12" s="7">
        <v>2.7110000000000003</v>
      </c>
      <c r="BC12" s="7">
        <v>4.5880000000000001</v>
      </c>
      <c r="BD12" s="7">
        <v>2.2389999999999999</v>
      </c>
      <c r="BE12" s="7">
        <v>3.69</v>
      </c>
      <c r="BF12" s="7">
        <v>4.827</v>
      </c>
      <c r="BG12" s="7">
        <v>7.2859999999999996</v>
      </c>
      <c r="BH12" s="7">
        <v>0.54900000000000004</v>
      </c>
      <c r="BI12" s="7">
        <v>0.35199999999999998</v>
      </c>
      <c r="BJ12" s="7">
        <v>0.52600000000000002</v>
      </c>
      <c r="BK12" s="7">
        <v>2.1659999999999999</v>
      </c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</row>
    <row r="13" spans="1:103" s="8" customFormat="1" ht="15" customHeight="1" x14ac:dyDescent="0.2">
      <c r="A13" s="6" t="s">
        <v>25</v>
      </c>
      <c r="B13" s="7">
        <v>0</v>
      </c>
      <c r="C13" s="7">
        <v>0</v>
      </c>
      <c r="D13" s="7">
        <v>0</v>
      </c>
      <c r="E13" s="7">
        <v>0</v>
      </c>
      <c r="F13" s="7">
        <v>1.581</v>
      </c>
      <c r="G13" s="7">
        <v>0</v>
      </c>
      <c r="H13" s="7">
        <v>0</v>
      </c>
      <c r="I13" s="7">
        <v>0</v>
      </c>
      <c r="J13" s="7">
        <v>-3.1E-2</v>
      </c>
      <c r="K13" s="7">
        <v>0</v>
      </c>
      <c r="L13" s="7">
        <v>0</v>
      </c>
      <c r="M13" s="7">
        <v>0</v>
      </c>
      <c r="N13" s="7">
        <v>-0.51700000000000002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-8.7999999999999995E-2</v>
      </c>
      <c r="V13" s="7">
        <v>0</v>
      </c>
      <c r="W13" s="7">
        <v>0</v>
      </c>
      <c r="X13" s="7">
        <v>0</v>
      </c>
      <c r="Y13" s="7">
        <v>0.77300000000000002</v>
      </c>
      <c r="Z13" s="7">
        <v>0</v>
      </c>
      <c r="AA13" s="7">
        <v>0</v>
      </c>
      <c r="AB13" s="7">
        <v>0</v>
      </c>
      <c r="AC13" s="7">
        <v>1.175</v>
      </c>
      <c r="AD13" s="7">
        <v>1.9119999999999999</v>
      </c>
      <c r="AE13" s="7">
        <v>0</v>
      </c>
      <c r="AF13" s="7">
        <v>0</v>
      </c>
      <c r="AG13" s="7">
        <v>0.47699999999999998</v>
      </c>
      <c r="AH13" s="7">
        <v>1.194</v>
      </c>
      <c r="AI13" s="7">
        <v>0</v>
      </c>
      <c r="AJ13" s="7">
        <v>0</v>
      </c>
      <c r="AK13" s="7">
        <v>0</v>
      </c>
      <c r="AL13" s="7">
        <v>0</v>
      </c>
      <c r="AM13" s="7">
        <v>0</v>
      </c>
      <c r="AN13" s="7">
        <v>0</v>
      </c>
      <c r="AO13" s="7">
        <v>0</v>
      </c>
      <c r="AP13" s="7">
        <v>0</v>
      </c>
      <c r="AQ13" s="7">
        <v>0</v>
      </c>
      <c r="AR13" s="7">
        <v>0</v>
      </c>
      <c r="AS13" s="7">
        <v>0</v>
      </c>
      <c r="AT13" s="7">
        <v>0</v>
      </c>
      <c r="AU13" s="7">
        <v>0</v>
      </c>
      <c r="AV13" s="7">
        <v>0</v>
      </c>
      <c r="AW13" s="7">
        <v>0</v>
      </c>
      <c r="AX13" s="7">
        <v>0</v>
      </c>
      <c r="AY13" s="7">
        <v>0</v>
      </c>
      <c r="AZ13" s="7">
        <v>0</v>
      </c>
      <c r="BA13" s="7">
        <v>0</v>
      </c>
      <c r="BB13" s="7">
        <v>0</v>
      </c>
      <c r="BC13" s="7">
        <v>0</v>
      </c>
      <c r="BD13" s="7">
        <v>0</v>
      </c>
      <c r="BE13" s="7">
        <v>0</v>
      </c>
      <c r="BF13" s="7">
        <v>0</v>
      </c>
      <c r="BG13" s="7">
        <v>0</v>
      </c>
      <c r="BH13" s="7">
        <v>0</v>
      </c>
      <c r="BI13" s="7">
        <v>0</v>
      </c>
      <c r="BJ13" s="7">
        <v>0</v>
      </c>
      <c r="BK13" s="7">
        <v>0</v>
      </c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</row>
    <row r="14" spans="1:103" s="8" customFormat="1" ht="15" customHeight="1" x14ac:dyDescent="0.2">
      <c r="A14" s="6" t="s">
        <v>26</v>
      </c>
      <c r="B14" s="7">
        <v>19.155999999999999</v>
      </c>
      <c r="C14" s="7">
        <v>-2.4300000000000002</v>
      </c>
      <c r="D14" s="7">
        <v>-0.60699999999999998</v>
      </c>
      <c r="E14" s="7">
        <v>-0.85</v>
      </c>
      <c r="F14" s="7">
        <v>-0.65500000000000003</v>
      </c>
      <c r="G14" s="7">
        <v>-1.857</v>
      </c>
      <c r="H14" s="7">
        <v>1.35</v>
      </c>
      <c r="I14" s="7">
        <v>-4.4770000000000003</v>
      </c>
      <c r="J14" s="7">
        <v>-3.9740000000000002</v>
      </c>
      <c r="K14" s="7">
        <v>-9.2189999999999994</v>
      </c>
      <c r="L14" s="7">
        <v>9.1910000000000007</v>
      </c>
      <c r="M14" s="7">
        <v>9.2360000000000007</v>
      </c>
      <c r="N14" s="7">
        <v>11.343999999999999</v>
      </c>
      <c r="O14" s="7">
        <v>15.805999999999999</v>
      </c>
      <c r="P14" s="7">
        <v>-0.78200000000000003</v>
      </c>
      <c r="Q14" s="7">
        <v>1.4E-2</v>
      </c>
      <c r="R14" s="7">
        <v>6.0209999999999999</v>
      </c>
      <c r="S14" s="7">
        <v>8.0630000000000006</v>
      </c>
      <c r="T14" s="7">
        <v>-0.71399999999999997</v>
      </c>
      <c r="U14" s="7">
        <v>-3.262</v>
      </c>
      <c r="V14" s="7">
        <v>-2.2530000000000001</v>
      </c>
      <c r="W14" s="7">
        <v>5.2039999999999997</v>
      </c>
      <c r="X14" s="7">
        <v>-4.1950000000000003</v>
      </c>
      <c r="Y14" s="7">
        <v>-9.4179999999999993</v>
      </c>
      <c r="Z14" s="7">
        <v>-12.789</v>
      </c>
      <c r="AA14" s="7">
        <v>14.16</v>
      </c>
      <c r="AB14" s="7">
        <v>-6.6289999999999996</v>
      </c>
      <c r="AC14" s="7">
        <v>-9.0939999999999994</v>
      </c>
      <c r="AD14" s="7">
        <v>-11.327</v>
      </c>
      <c r="AE14" s="7">
        <v>-14.69</v>
      </c>
      <c r="AF14" s="7">
        <v>-0.95399999999999996</v>
      </c>
      <c r="AG14" s="7">
        <v>-0.17399999999999999</v>
      </c>
      <c r="AH14" s="7">
        <v>0.72899999999999998</v>
      </c>
      <c r="AI14" s="7">
        <v>5.71</v>
      </c>
      <c r="AJ14" s="7">
        <v>-3.702</v>
      </c>
      <c r="AK14" s="7">
        <v>-7.625</v>
      </c>
      <c r="AL14" s="7">
        <v>-8.2230000000000008</v>
      </c>
      <c r="AM14" s="7">
        <v>-2.7930000000000001</v>
      </c>
      <c r="AN14" s="7">
        <v>-11.569000000000001</v>
      </c>
      <c r="AO14" s="7">
        <v>-15.619</v>
      </c>
      <c r="AP14" s="7">
        <v>-8.9440000000000008</v>
      </c>
      <c r="AQ14" s="7">
        <v>-7.1479999999999997</v>
      </c>
      <c r="AR14" s="7">
        <v>-5.7220000000000004</v>
      </c>
      <c r="AS14" s="7">
        <v>-5.6109999999999998</v>
      </c>
      <c r="AT14" s="7">
        <v>-11.641</v>
      </c>
      <c r="AU14" s="7">
        <v>-6.2670000000000003</v>
      </c>
      <c r="AV14" s="7">
        <v>-10.061</v>
      </c>
      <c r="AW14" s="7">
        <v>-9.7260000000000009</v>
      </c>
      <c r="AX14" s="7">
        <v>-12.747</v>
      </c>
      <c r="AY14" s="7">
        <v>9.1470000000000002</v>
      </c>
      <c r="AZ14" s="7">
        <v>-8.2550000000000008</v>
      </c>
      <c r="BA14" s="7">
        <v>-9.407</v>
      </c>
      <c r="BB14" s="7">
        <v>-3.6390000000000002</v>
      </c>
      <c r="BC14" s="7">
        <v>20.562000000000001</v>
      </c>
      <c r="BD14" s="7">
        <v>6.0999999999999999E-2</v>
      </c>
      <c r="BE14" s="7">
        <v>6.7729999999999997</v>
      </c>
      <c r="BF14" s="7">
        <v>23.373999999999999</v>
      </c>
      <c r="BG14" s="7">
        <v>57.052</v>
      </c>
      <c r="BH14" s="7">
        <v>10.686</v>
      </c>
      <c r="BI14" s="7">
        <v>12.034000000000001</v>
      </c>
      <c r="BJ14" s="7">
        <v>9.2010000000000005</v>
      </c>
      <c r="BK14" s="7">
        <v>18.128</v>
      </c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</row>
    <row r="15" spans="1:103" s="13" customFormat="1" ht="15" customHeight="1" x14ac:dyDescent="0.2">
      <c r="A15" s="9" t="s">
        <v>27</v>
      </c>
      <c r="B15" s="12">
        <v>117.956</v>
      </c>
      <c r="C15" s="12">
        <v>6.8659999999999997</v>
      </c>
      <c r="D15" s="12">
        <v>13.547000000000001</v>
      </c>
      <c r="E15" s="12">
        <v>31.106999999999999</v>
      </c>
      <c r="F15" s="12">
        <v>54.56</v>
      </c>
      <c r="G15" s="12">
        <v>76.063999999999993</v>
      </c>
      <c r="H15" s="12">
        <v>2.3969999999999998</v>
      </c>
      <c r="I15" s="12">
        <v>4.9489999999999998</v>
      </c>
      <c r="J15" s="12">
        <v>7.47</v>
      </c>
      <c r="K15" s="12">
        <v>-15.121</v>
      </c>
      <c r="L15" s="12">
        <v>-9.6170000000000009</v>
      </c>
      <c r="M15" s="12">
        <v>-36.621000000000002</v>
      </c>
      <c r="N15" s="12">
        <v>-42.883000000000003</v>
      </c>
      <c r="O15" s="12">
        <v>-38.509</v>
      </c>
      <c r="P15" s="12">
        <v>-4.8010000000000002</v>
      </c>
      <c r="Q15" s="12">
        <v>-1.782</v>
      </c>
      <c r="R15" s="12">
        <v>6.5279999999999996</v>
      </c>
      <c r="S15" s="12">
        <v>27.056999999999999</v>
      </c>
      <c r="T15" s="12">
        <v>3.4020000000000001</v>
      </c>
      <c r="U15" s="12">
        <v>3.9129999999999998</v>
      </c>
      <c r="V15" s="12">
        <v>3.629</v>
      </c>
      <c r="W15" s="12">
        <v>6.56</v>
      </c>
      <c r="X15" s="12">
        <v>-7.524</v>
      </c>
      <c r="Y15" s="12">
        <v>-23.728999999999999</v>
      </c>
      <c r="Z15" s="12">
        <v>-29.331</v>
      </c>
      <c r="AA15" s="12">
        <v>-7.1710000000000003</v>
      </c>
      <c r="AB15" s="12">
        <v>-10.628</v>
      </c>
      <c r="AC15" s="12">
        <v>-14.358000000000001</v>
      </c>
      <c r="AD15" s="12">
        <v>-21.878</v>
      </c>
      <c r="AE15" s="12">
        <v>-43.875</v>
      </c>
      <c r="AF15" s="12">
        <v>3.3079999999999998</v>
      </c>
      <c r="AG15" s="12">
        <v>15.661</v>
      </c>
      <c r="AH15" s="12">
        <v>29.228999999999999</v>
      </c>
      <c r="AI15" s="12">
        <v>47.51</v>
      </c>
      <c r="AJ15" s="12">
        <v>1.054</v>
      </c>
      <c r="AK15" s="12">
        <v>2.4780000000000002</v>
      </c>
      <c r="AL15" s="12">
        <v>17.241</v>
      </c>
      <c r="AM15" s="12">
        <v>44.886000000000003</v>
      </c>
      <c r="AN15" s="12">
        <v>59.91</v>
      </c>
      <c r="AO15" s="12">
        <v>58.164000000000001</v>
      </c>
      <c r="AP15" s="12">
        <v>82.114999999999995</v>
      </c>
      <c r="AQ15" s="12">
        <v>103.37</v>
      </c>
      <c r="AR15" s="12">
        <v>3.8069999999999999</v>
      </c>
      <c r="AS15" s="12">
        <v>13.779</v>
      </c>
      <c r="AT15" s="12">
        <v>45.994999999999997</v>
      </c>
      <c r="AU15" s="12">
        <v>103.83499999999999</v>
      </c>
      <c r="AV15" s="12">
        <v>28.675000000000001</v>
      </c>
      <c r="AW15" s="12">
        <v>85.167000000000002</v>
      </c>
      <c r="AX15" s="12">
        <v>142.05600000000001</v>
      </c>
      <c r="AY15" s="12">
        <v>130.86000000000001</v>
      </c>
      <c r="AZ15" s="12">
        <v>31.89</v>
      </c>
      <c r="BA15" s="12">
        <v>74.594999999999999</v>
      </c>
      <c r="BB15" s="12">
        <v>154.21800000000002</v>
      </c>
      <c r="BC15" s="12">
        <v>274.06100000000004</v>
      </c>
      <c r="BD15" s="12">
        <v>39.720999999999997</v>
      </c>
      <c r="BE15" s="12">
        <v>73.888999999999996</v>
      </c>
      <c r="BF15" s="12">
        <v>116.633</v>
      </c>
      <c r="BG15" s="12">
        <v>171.714</v>
      </c>
      <c r="BH15" s="12">
        <v>13.007999999999999</v>
      </c>
      <c r="BI15" s="12">
        <v>39.185000000000002</v>
      </c>
      <c r="BJ15" s="12">
        <v>60.695999999999998</v>
      </c>
      <c r="BK15" s="12">
        <v>109.173</v>
      </c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</row>
    <row r="16" spans="1:103" s="13" customFormat="1" ht="15" customHeight="1" x14ac:dyDescent="0.2">
      <c r="A16" s="9" t="s">
        <v>28</v>
      </c>
      <c r="B16" s="12">
        <v>33.539000000000001</v>
      </c>
      <c r="C16" s="12">
        <v>4.3529999999999998</v>
      </c>
      <c r="D16" s="12">
        <v>-3.464</v>
      </c>
      <c r="E16" s="12">
        <v>-3.9710000000000001</v>
      </c>
      <c r="F16" s="12">
        <v>4.04</v>
      </c>
      <c r="G16" s="12">
        <v>2.004</v>
      </c>
      <c r="H16" s="12">
        <v>1.996</v>
      </c>
      <c r="I16" s="12">
        <v>4.7169999999999996</v>
      </c>
      <c r="J16" s="12">
        <v>9.1180000000000003</v>
      </c>
      <c r="K16" s="12">
        <v>8.484</v>
      </c>
      <c r="L16" s="12">
        <v>-0.49</v>
      </c>
      <c r="M16" s="12">
        <v>3.1240000000000001</v>
      </c>
      <c r="N16" s="12">
        <v>0.55300000000000005</v>
      </c>
      <c r="O16" s="12">
        <v>-2.8140000000000001</v>
      </c>
      <c r="P16" s="12">
        <v>-3.194</v>
      </c>
      <c r="Q16" s="12">
        <v>-1.0089999999999999</v>
      </c>
      <c r="R16" s="12">
        <v>0.20599999999999999</v>
      </c>
      <c r="S16" s="12">
        <v>3.6680000000000001</v>
      </c>
      <c r="T16" s="12">
        <v>-0.378</v>
      </c>
      <c r="U16" s="12">
        <v>-2.3340000000000001</v>
      </c>
      <c r="V16" s="12">
        <v>-0.34699999999999998</v>
      </c>
      <c r="W16" s="12">
        <v>1.9990000000000001</v>
      </c>
      <c r="X16" s="12">
        <v>6.1280000000000001</v>
      </c>
      <c r="Y16" s="12">
        <v>4.7309999999999999</v>
      </c>
      <c r="Z16" s="12">
        <v>11.268000000000001</v>
      </c>
      <c r="AA16" s="12">
        <v>9.8209999999999997</v>
      </c>
      <c r="AB16" s="12">
        <v>-1.119</v>
      </c>
      <c r="AC16" s="12">
        <v>-3.11</v>
      </c>
      <c r="AD16" s="12">
        <v>-1.391</v>
      </c>
      <c r="AE16" s="12">
        <v>-3.3820000000000001</v>
      </c>
      <c r="AF16" s="12">
        <v>-0.68700000000000006</v>
      </c>
      <c r="AG16" s="12">
        <v>3.2080000000000002</v>
      </c>
      <c r="AH16" s="12">
        <v>2.2320000000000002</v>
      </c>
      <c r="AI16" s="12">
        <v>3.9809999999999999</v>
      </c>
      <c r="AJ16" s="12">
        <v>1.31</v>
      </c>
      <c r="AK16" s="12">
        <f>SUM(AK17:AK18)</f>
        <v>39.123999999999995</v>
      </c>
      <c r="AL16" s="12">
        <f t="shared" ref="AL16:AM16" si="2">SUM(AL17:AL18)</f>
        <v>39.576000000000001</v>
      </c>
      <c r="AM16" s="12">
        <f t="shared" si="2"/>
        <v>42.339999999999996</v>
      </c>
      <c r="AN16" s="12">
        <v>61.347000000000001</v>
      </c>
      <c r="AO16" s="12">
        <f t="shared" ref="AO16" si="3">SUM(AO17:AO18)</f>
        <v>59.420999999999999</v>
      </c>
      <c r="AP16" s="12">
        <f t="shared" ref="AP16" si="4">SUM(AP17:AP18)</f>
        <v>61.373000000000005</v>
      </c>
      <c r="AQ16" s="12">
        <f t="shared" ref="AQ16" si="5">SUM(AQ17:AQ18)</f>
        <v>62.131</v>
      </c>
      <c r="AR16" s="12">
        <f t="shared" ref="AR16" si="6">SUM(AR17:AR18)</f>
        <v>27.298999999999999</v>
      </c>
      <c r="AS16" s="12">
        <f t="shared" ref="AS16" si="7">SUM(AS17:AS18)</f>
        <v>30.117000000000001</v>
      </c>
      <c r="AT16" s="12">
        <f t="shared" ref="AT16" si="8">SUM(AT17:AT18)</f>
        <v>30.541</v>
      </c>
      <c r="AU16" s="12">
        <f t="shared" ref="AU16:AV16" si="9">SUM(AU17:AU18)</f>
        <v>63.687999999999995</v>
      </c>
      <c r="AV16" s="12">
        <f t="shared" si="9"/>
        <v>0.74099999999999988</v>
      </c>
      <c r="AW16" s="12">
        <f t="shared" ref="AW16:AX16" si="10">SUM(AW17:AW18)</f>
        <v>2.8749999999999996</v>
      </c>
      <c r="AX16" s="12">
        <f t="shared" si="10"/>
        <v>4.9030000000000005</v>
      </c>
      <c r="AY16" s="12">
        <f t="shared" ref="AY16:BD16" si="11">SUM(AY17:AY18)</f>
        <v>2.7439999999999998</v>
      </c>
      <c r="AZ16" s="12">
        <f t="shared" si="11"/>
        <v>9.6029999999999998</v>
      </c>
      <c r="BA16" s="12">
        <f t="shared" si="11"/>
        <v>7.4270000000000005</v>
      </c>
      <c r="BB16" s="12">
        <f t="shared" si="11"/>
        <v>12.233000000000001</v>
      </c>
      <c r="BC16" s="12">
        <f t="shared" si="11"/>
        <v>7.8140000000000001</v>
      </c>
      <c r="BD16" s="12">
        <f t="shared" si="11"/>
        <v>2.9570000000000007</v>
      </c>
      <c r="BE16" s="12">
        <v>3.1509999999999998</v>
      </c>
      <c r="BF16" s="12">
        <v>7.400999999999998</v>
      </c>
      <c r="BG16" s="12">
        <v>7.4329999999999998</v>
      </c>
      <c r="BH16" s="12">
        <v>2.5080000000000005</v>
      </c>
      <c r="BI16" s="12">
        <v>9.1110000000000007</v>
      </c>
      <c r="BJ16" s="12">
        <v>9.9760000000000009</v>
      </c>
      <c r="BK16" s="12">
        <f t="shared" ref="BK16" si="12">SUM(BK17:BK18)</f>
        <v>8.4059999999999988</v>
      </c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</row>
    <row r="17" spans="1:103" s="8" customFormat="1" ht="15" customHeight="1" x14ac:dyDescent="0.2">
      <c r="A17" s="6" t="s">
        <v>29</v>
      </c>
      <c r="B17" s="7">
        <v>33.956000000000003</v>
      </c>
      <c r="C17" s="7">
        <v>16.350000000000001</v>
      </c>
      <c r="D17" s="7">
        <v>5.9619999999999997</v>
      </c>
      <c r="E17" s="7">
        <v>9.1690000000000005</v>
      </c>
      <c r="F17" s="7">
        <v>21.087</v>
      </c>
      <c r="G17" s="7">
        <v>23.712</v>
      </c>
      <c r="H17" s="7">
        <v>4.923</v>
      </c>
      <c r="I17" s="7">
        <v>10.946</v>
      </c>
      <c r="J17" s="7">
        <v>17.754000000000001</v>
      </c>
      <c r="K17" s="7">
        <v>22.882999999999999</v>
      </c>
      <c r="L17" s="7">
        <v>4.0380000000000003</v>
      </c>
      <c r="M17" s="7">
        <v>13.196999999999999</v>
      </c>
      <c r="N17" s="7">
        <v>15.898999999999999</v>
      </c>
      <c r="O17" s="7">
        <v>19.547000000000001</v>
      </c>
      <c r="P17" s="7">
        <v>2.56</v>
      </c>
      <c r="Q17" s="7">
        <v>6.0359999999999996</v>
      </c>
      <c r="R17" s="7">
        <v>9.3729999999999993</v>
      </c>
      <c r="S17" s="7">
        <v>14.736000000000001</v>
      </c>
      <c r="T17" s="7">
        <v>3.91</v>
      </c>
      <c r="U17" s="7">
        <v>6.742</v>
      </c>
      <c r="V17" s="7">
        <v>10.801</v>
      </c>
      <c r="W17" s="7">
        <v>12.497</v>
      </c>
      <c r="X17" s="7">
        <v>5.1120000000000001</v>
      </c>
      <c r="Y17" s="7">
        <v>9.5589999999999993</v>
      </c>
      <c r="Z17" s="7">
        <v>12.936999999999999</v>
      </c>
      <c r="AA17" s="7">
        <v>17.141999999999999</v>
      </c>
      <c r="AB17" s="7">
        <v>3.915</v>
      </c>
      <c r="AC17" s="7">
        <v>8.7910000000000004</v>
      </c>
      <c r="AD17" s="7">
        <v>13.584</v>
      </c>
      <c r="AE17" s="7">
        <v>17.63</v>
      </c>
      <c r="AF17" s="7">
        <v>3.7639999999999998</v>
      </c>
      <c r="AG17" s="7">
        <v>7.8609999999999998</v>
      </c>
      <c r="AH17" s="7">
        <v>11.141999999999999</v>
      </c>
      <c r="AI17" s="7">
        <v>13.805</v>
      </c>
      <c r="AJ17" s="7">
        <v>3.05</v>
      </c>
      <c r="AK17" s="7">
        <v>39.473999999999997</v>
      </c>
      <c r="AL17" s="7">
        <v>40.378999999999998</v>
      </c>
      <c r="AM17" s="7">
        <v>42.213999999999999</v>
      </c>
      <c r="AN17" s="7">
        <v>63.09</v>
      </c>
      <c r="AO17" s="7">
        <v>62.301000000000002</v>
      </c>
      <c r="AP17" s="7">
        <v>65.132000000000005</v>
      </c>
      <c r="AQ17" s="7">
        <v>67.646000000000001</v>
      </c>
      <c r="AR17" s="7">
        <v>26.998000000000001</v>
      </c>
      <c r="AS17" s="7">
        <v>29.452999999999999</v>
      </c>
      <c r="AT17" s="7">
        <v>30.45</v>
      </c>
      <c r="AU17" s="7">
        <v>68.695999999999998</v>
      </c>
      <c r="AV17" s="7">
        <v>2.0569999999999999</v>
      </c>
      <c r="AW17" s="7">
        <v>4.4749999999999996</v>
      </c>
      <c r="AX17" s="7">
        <v>9.07</v>
      </c>
      <c r="AY17" s="7">
        <v>11.387</v>
      </c>
      <c r="AZ17" s="7">
        <v>3.0920000000000001</v>
      </c>
      <c r="BA17" s="7">
        <v>5.9380000000000006</v>
      </c>
      <c r="BB17" s="7">
        <v>10.352</v>
      </c>
      <c r="BC17" s="7">
        <v>13.345000000000001</v>
      </c>
      <c r="BD17" s="7">
        <v>8.0570000000000004</v>
      </c>
      <c r="BE17" s="7">
        <v>13.135</v>
      </c>
      <c r="BF17" s="7">
        <v>20.643999999999998</v>
      </c>
      <c r="BG17" s="7">
        <v>27.448</v>
      </c>
      <c r="BH17" s="7">
        <v>6.0650000000000004</v>
      </c>
      <c r="BI17" s="7">
        <v>13.836</v>
      </c>
      <c r="BJ17" s="7">
        <v>18.663</v>
      </c>
      <c r="BK17" s="7">
        <v>22.667999999999999</v>
      </c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</row>
    <row r="18" spans="1:103" s="8" customFormat="1" ht="15" customHeight="1" x14ac:dyDescent="0.2">
      <c r="A18" s="6" t="s">
        <v>30</v>
      </c>
      <c r="B18" s="7">
        <v>-0.41699999999999998</v>
      </c>
      <c r="C18" s="7">
        <v>-11.997</v>
      </c>
      <c r="D18" s="7">
        <v>-9.4260000000000002</v>
      </c>
      <c r="E18" s="7">
        <v>-13.14</v>
      </c>
      <c r="F18" s="7">
        <v>-17.047000000000001</v>
      </c>
      <c r="G18" s="7">
        <v>-21.707999999999998</v>
      </c>
      <c r="H18" s="7">
        <v>-2.927</v>
      </c>
      <c r="I18" s="7">
        <v>-6.2290000000000001</v>
      </c>
      <c r="J18" s="7">
        <v>-8.6359999999999992</v>
      </c>
      <c r="K18" s="7">
        <v>-14.398999999999999</v>
      </c>
      <c r="L18" s="7">
        <v>-4.5279999999999996</v>
      </c>
      <c r="M18" s="7">
        <v>-10.073</v>
      </c>
      <c r="N18" s="7">
        <v>-15.346</v>
      </c>
      <c r="O18" s="7">
        <v>-22.361000000000001</v>
      </c>
      <c r="P18" s="7">
        <v>-5.7539999999999996</v>
      </c>
      <c r="Q18" s="7">
        <v>-7.0449999999999999</v>
      </c>
      <c r="R18" s="7">
        <v>-9.1669999999999998</v>
      </c>
      <c r="S18" s="7">
        <v>-11.068</v>
      </c>
      <c r="T18" s="7">
        <v>-4.2880000000000003</v>
      </c>
      <c r="U18" s="7">
        <v>-9.0760000000000005</v>
      </c>
      <c r="V18" s="7">
        <v>-11.148</v>
      </c>
      <c r="W18" s="7">
        <v>-10.497999999999999</v>
      </c>
      <c r="X18" s="7">
        <v>1.016</v>
      </c>
      <c r="Y18" s="7">
        <v>-4.8280000000000003</v>
      </c>
      <c r="Z18" s="7">
        <v>-1.669</v>
      </c>
      <c r="AA18" s="7">
        <v>-7.3209999999999997</v>
      </c>
      <c r="AB18" s="7">
        <v>-5.0339999999999998</v>
      </c>
      <c r="AC18" s="7">
        <v>-11.901</v>
      </c>
      <c r="AD18" s="7">
        <v>-14.975</v>
      </c>
      <c r="AE18" s="7">
        <v>-21.012</v>
      </c>
      <c r="AF18" s="7">
        <v>-4.4509999999999996</v>
      </c>
      <c r="AG18" s="7">
        <v>-4.6529999999999996</v>
      </c>
      <c r="AH18" s="7">
        <v>-8.91</v>
      </c>
      <c r="AI18" s="7">
        <v>-9.8239999999999998</v>
      </c>
      <c r="AJ18" s="7">
        <v>-1.74</v>
      </c>
      <c r="AK18" s="7">
        <v>-0.35</v>
      </c>
      <c r="AL18" s="7">
        <v>-0.80300000000000005</v>
      </c>
      <c r="AM18" s="7">
        <v>0.126</v>
      </c>
      <c r="AN18" s="7">
        <v>-1.7430000000000001</v>
      </c>
      <c r="AO18" s="7">
        <v>-2.88</v>
      </c>
      <c r="AP18" s="7">
        <v>-3.7589999999999999</v>
      </c>
      <c r="AQ18" s="7">
        <v>-5.5149999999999997</v>
      </c>
      <c r="AR18" s="7">
        <v>0.30099999999999999</v>
      </c>
      <c r="AS18" s="7">
        <v>0.66400000000000003</v>
      </c>
      <c r="AT18" s="7">
        <v>9.0999999999999998E-2</v>
      </c>
      <c r="AU18" s="7">
        <v>-5.008</v>
      </c>
      <c r="AV18" s="7">
        <v>-1.3160000000000001</v>
      </c>
      <c r="AW18" s="7">
        <v>-1.6</v>
      </c>
      <c r="AX18" s="7">
        <v>-4.1669999999999998</v>
      </c>
      <c r="AY18" s="7">
        <v>-8.6430000000000007</v>
      </c>
      <c r="AZ18" s="7">
        <v>6.5110000000000001</v>
      </c>
      <c r="BA18" s="7">
        <v>1.4889999999999999</v>
      </c>
      <c r="BB18" s="7">
        <v>1.8809999999999998</v>
      </c>
      <c r="BC18" s="7">
        <v>-5.5310000000000006</v>
      </c>
      <c r="BD18" s="7">
        <v>-5.0999999999999996</v>
      </c>
      <c r="BE18" s="7">
        <v>-9.984</v>
      </c>
      <c r="BF18" s="7">
        <v>-13.243</v>
      </c>
      <c r="BG18" s="7">
        <v>-20.015000000000001</v>
      </c>
      <c r="BH18" s="7">
        <v>-3.5569999999999999</v>
      </c>
      <c r="BI18" s="7">
        <v>-4.7249999999999996</v>
      </c>
      <c r="BJ18" s="7">
        <v>-8.6869999999999994</v>
      </c>
      <c r="BK18" s="7">
        <v>-14.262</v>
      </c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</row>
    <row r="19" spans="1:103" s="13" customFormat="1" ht="15" customHeight="1" x14ac:dyDescent="0.2">
      <c r="A19" s="9" t="s">
        <v>31</v>
      </c>
      <c r="B19" s="12">
        <v>151.495</v>
      </c>
      <c r="C19" s="12">
        <v>11.218999999999999</v>
      </c>
      <c r="D19" s="12">
        <v>10.083</v>
      </c>
      <c r="E19" s="12">
        <v>27.135999999999999</v>
      </c>
      <c r="F19" s="12">
        <v>58.6</v>
      </c>
      <c r="G19" s="12">
        <v>78.067999999999998</v>
      </c>
      <c r="H19" s="12">
        <v>4.3929999999999998</v>
      </c>
      <c r="I19" s="12">
        <v>9.6660000000000004</v>
      </c>
      <c r="J19" s="12">
        <v>16.588000000000001</v>
      </c>
      <c r="K19" s="12">
        <v>-6.6369999999999996</v>
      </c>
      <c r="L19" s="12">
        <v>-10.106999999999999</v>
      </c>
      <c r="M19" s="12">
        <v>-33.497</v>
      </c>
      <c r="N19" s="12">
        <v>-42.33</v>
      </c>
      <c r="O19" s="12">
        <v>-41.323</v>
      </c>
      <c r="P19" s="12">
        <v>-7.9950000000000001</v>
      </c>
      <c r="Q19" s="12">
        <v>-2.7909999999999999</v>
      </c>
      <c r="R19" s="12">
        <v>6.734</v>
      </c>
      <c r="S19" s="12">
        <v>30.725000000000001</v>
      </c>
      <c r="T19" s="12">
        <v>3.024</v>
      </c>
      <c r="U19" s="12">
        <v>1.579</v>
      </c>
      <c r="V19" s="12">
        <v>3.282</v>
      </c>
      <c r="W19" s="12">
        <v>8.5589999999999993</v>
      </c>
      <c r="X19" s="12">
        <v>-1.3959999999999999</v>
      </c>
      <c r="Y19" s="12">
        <v>-18.998000000000001</v>
      </c>
      <c r="Z19" s="12">
        <v>-18.062999999999999</v>
      </c>
      <c r="AA19" s="12">
        <v>2.65</v>
      </c>
      <c r="AB19" s="12">
        <v>-11.747</v>
      </c>
      <c r="AC19" s="12">
        <v>-17.468</v>
      </c>
      <c r="AD19" s="12">
        <v>-23.268999999999998</v>
      </c>
      <c r="AE19" s="12">
        <v>-47.256999999999998</v>
      </c>
      <c r="AF19" s="12">
        <v>2.621</v>
      </c>
      <c r="AG19" s="12">
        <v>18.869</v>
      </c>
      <c r="AH19" s="12">
        <v>31.460999999999999</v>
      </c>
      <c r="AI19" s="12">
        <v>51.491</v>
      </c>
      <c r="AJ19" s="12">
        <v>2.3639999999999999</v>
      </c>
      <c r="AK19" s="12">
        <v>41.601999999999997</v>
      </c>
      <c r="AL19" s="12">
        <v>56.817</v>
      </c>
      <c r="AM19" s="12">
        <v>87.225999999999999</v>
      </c>
      <c r="AN19" s="12">
        <v>121.25700000000001</v>
      </c>
      <c r="AO19" s="12">
        <v>117.58499999999999</v>
      </c>
      <c r="AP19" s="12">
        <v>143.488</v>
      </c>
      <c r="AQ19" s="12">
        <v>165.501</v>
      </c>
      <c r="AR19" s="12">
        <v>31.106000000000002</v>
      </c>
      <c r="AS19" s="12">
        <v>43.896000000000001</v>
      </c>
      <c r="AT19" s="12">
        <v>76.536000000000001</v>
      </c>
      <c r="AU19" s="12">
        <v>167.523</v>
      </c>
      <c r="AV19" s="12">
        <v>29.416</v>
      </c>
      <c r="AW19" s="12">
        <v>88.042000000000002</v>
      </c>
      <c r="AX19" s="12">
        <v>146.959</v>
      </c>
      <c r="AY19" s="12">
        <v>213.18600000000001</v>
      </c>
      <c r="AZ19" s="12">
        <v>41.493000000000002</v>
      </c>
      <c r="BA19" s="12">
        <v>82.022000000000006</v>
      </c>
      <c r="BB19" s="12">
        <v>166.45100000000002</v>
      </c>
      <c r="BC19" s="12">
        <v>281.875</v>
      </c>
      <c r="BD19" s="12">
        <v>42.677999999999997</v>
      </c>
      <c r="BE19" s="12">
        <v>77.040000000000006</v>
      </c>
      <c r="BF19" s="12">
        <v>124.03400000000001</v>
      </c>
      <c r="BG19" s="12">
        <v>179.14699999999999</v>
      </c>
      <c r="BH19" s="12">
        <v>15.516</v>
      </c>
      <c r="BI19" s="12">
        <v>48.295999999999999</v>
      </c>
      <c r="BJ19" s="12">
        <v>70.671999999999997</v>
      </c>
      <c r="BK19" s="12">
        <v>117.57899999999999</v>
      </c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</row>
    <row r="20" spans="1:103" s="13" customFormat="1" ht="15" customHeight="1" x14ac:dyDescent="0.2">
      <c r="A20" s="9" t="s">
        <v>32</v>
      </c>
      <c r="B20" s="12">
        <v>-25.768999999999998</v>
      </c>
      <c r="C20" s="12">
        <v>0.66300000000000003</v>
      </c>
      <c r="D20" s="12">
        <v>0.27</v>
      </c>
      <c r="E20" s="12">
        <v>-1.7589999999999999</v>
      </c>
      <c r="F20" s="12">
        <v>-8.1310000000000002</v>
      </c>
      <c r="G20" s="12">
        <v>-10.138999999999999</v>
      </c>
      <c r="H20" s="12">
        <v>3.2919999999999998</v>
      </c>
      <c r="I20" s="12">
        <v>2.798</v>
      </c>
      <c r="J20" s="12">
        <v>4.37</v>
      </c>
      <c r="K20" s="12">
        <v>10.205</v>
      </c>
      <c r="L20" s="12">
        <v>6.4960000000000004</v>
      </c>
      <c r="M20" s="12">
        <v>14.507</v>
      </c>
      <c r="N20" s="12">
        <v>18.119</v>
      </c>
      <c r="O20" s="12">
        <v>18.405000000000001</v>
      </c>
      <c r="P20" s="12">
        <v>2.3279999999999998</v>
      </c>
      <c r="Q20" s="12">
        <v>2.1339999999999999</v>
      </c>
      <c r="R20" s="12">
        <v>1.65</v>
      </c>
      <c r="S20" s="12">
        <v>-4.8230000000000004</v>
      </c>
      <c r="T20" s="12">
        <v>-7.2999999999999995E-2</v>
      </c>
      <c r="U20" s="12">
        <v>0.48</v>
      </c>
      <c r="V20" s="12">
        <v>-1.538</v>
      </c>
      <c r="W20" s="12">
        <v>-1.3240000000000001</v>
      </c>
      <c r="X20" s="12">
        <v>-0.377</v>
      </c>
      <c r="Y20" s="12">
        <v>3.4529999999999998</v>
      </c>
      <c r="Z20" s="12">
        <v>2.0390000000000001</v>
      </c>
      <c r="AA20" s="12">
        <v>3.6040000000000001</v>
      </c>
      <c r="AB20" s="12">
        <v>1.782</v>
      </c>
      <c r="AC20" s="12">
        <v>2.6440000000000001</v>
      </c>
      <c r="AD20" s="12">
        <v>3.806</v>
      </c>
      <c r="AE20" s="12">
        <v>7.5620000000000003</v>
      </c>
      <c r="AF20" s="12">
        <v>-0.60599999999999998</v>
      </c>
      <c r="AG20" s="12">
        <v>-5.1050000000000004</v>
      </c>
      <c r="AH20" s="12">
        <v>-8.6140000000000008</v>
      </c>
      <c r="AI20" s="12">
        <v>-13.829000000000001</v>
      </c>
      <c r="AJ20" s="12">
        <v>-0.56499999999999995</v>
      </c>
      <c r="AK20" s="12">
        <v>5.5979999999999999</v>
      </c>
      <c r="AL20" s="12">
        <v>6.2720000000000002</v>
      </c>
      <c r="AM20" s="12">
        <v>-3.2250000000000001</v>
      </c>
      <c r="AN20" s="12">
        <v>-34.003999999999998</v>
      </c>
      <c r="AO20" s="12">
        <v>-34.737000000000002</v>
      </c>
      <c r="AP20" s="12">
        <v>-32.805</v>
      </c>
      <c r="AQ20" s="12">
        <f>SUM(AQ21:AQ22)</f>
        <v>-3.032</v>
      </c>
      <c r="AR20" s="12">
        <f>SUM(AR21:AR22)</f>
        <v>9.6509999999999998</v>
      </c>
      <c r="AS20" s="12">
        <f t="shared" ref="AS20:AU20" si="13">SUM(AS21:AS22)</f>
        <v>8.1820000000000004</v>
      </c>
      <c r="AT20" s="12">
        <f t="shared" si="13"/>
        <v>11.623999999999999</v>
      </c>
      <c r="AU20" s="12">
        <f t="shared" si="13"/>
        <v>6.9539999999999997</v>
      </c>
      <c r="AV20" s="12">
        <f t="shared" ref="AV20:AW20" si="14">SUM(AV21:AV22)</f>
        <v>-8.7460000000000004</v>
      </c>
      <c r="AW20" s="12">
        <f t="shared" si="14"/>
        <v>-24.636000000000003</v>
      </c>
      <c r="AX20" s="12">
        <f t="shared" ref="AX20:BC20" si="15">SUM(AX21:AX22)</f>
        <v>2.1939999999999991</v>
      </c>
      <c r="AY20" s="12">
        <f t="shared" si="15"/>
        <v>-9.411999999999999</v>
      </c>
      <c r="AZ20" s="12">
        <f t="shared" si="15"/>
        <v>-11.105</v>
      </c>
      <c r="BA20" s="12">
        <f t="shared" si="15"/>
        <v>-18.754000000000001</v>
      </c>
      <c r="BB20" s="12">
        <f t="shared" si="15"/>
        <v>-38.391000000000005</v>
      </c>
      <c r="BC20" s="12">
        <f t="shared" si="15"/>
        <v>-66.849000000000004</v>
      </c>
      <c r="BD20" s="12">
        <f>SUM(BD21:BD22)</f>
        <v>-6.6800000000000006</v>
      </c>
      <c r="BE20" s="12">
        <v>-8.5449999999999999</v>
      </c>
      <c r="BF20" s="12">
        <v>-11.16</v>
      </c>
      <c r="BG20" s="12">
        <v>-15.061</v>
      </c>
      <c r="BH20" s="12">
        <v>2.3580000000000001</v>
      </c>
      <c r="BI20" s="12">
        <v>0.49299999999999999</v>
      </c>
      <c r="BJ20" s="12">
        <v>1.0750000000000002</v>
      </c>
      <c r="BK20" s="12">
        <f t="shared" ref="BK20" si="16">SUM(BK21:BK22)</f>
        <v>-3.6960000000000002</v>
      </c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</row>
    <row r="21" spans="1:103" s="8" customFormat="1" ht="15" customHeight="1" x14ac:dyDescent="0.2">
      <c r="A21" s="6" t="s">
        <v>33</v>
      </c>
      <c r="B21" s="7">
        <v>-30.484000000000002</v>
      </c>
      <c r="C21" s="7">
        <v>-2.2240000000000002</v>
      </c>
      <c r="D21" s="7">
        <v>-1.2390000000000001</v>
      </c>
      <c r="E21" s="7">
        <v>-4.3380000000000001</v>
      </c>
      <c r="F21" s="7">
        <v>-12.528</v>
      </c>
      <c r="G21" s="7">
        <v>-14.516999999999999</v>
      </c>
      <c r="H21" s="7">
        <v>0</v>
      </c>
      <c r="I21" s="7">
        <v>-2.617</v>
      </c>
      <c r="J21" s="7">
        <v>-4.8</v>
      </c>
      <c r="K21" s="7">
        <v>-4.8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7">
        <v>0</v>
      </c>
      <c r="AL21" s="7">
        <v>0</v>
      </c>
      <c r="AM21" s="7">
        <v>0</v>
      </c>
      <c r="AN21" s="7">
        <v>0</v>
      </c>
      <c r="AO21" s="7">
        <v>0</v>
      </c>
      <c r="AP21" s="7">
        <v>0</v>
      </c>
      <c r="AQ21" s="7">
        <v>5.0000000000000001E-3</v>
      </c>
      <c r="AR21" s="7">
        <v>9.3529999999999998</v>
      </c>
      <c r="AS21" s="7">
        <v>8.09</v>
      </c>
      <c r="AT21" s="7">
        <v>8.09</v>
      </c>
      <c r="AU21" s="7">
        <v>6.9790000000000001</v>
      </c>
      <c r="AV21" s="7">
        <v>-5.6749999999999998</v>
      </c>
      <c r="AW21" s="7">
        <v>-17.588000000000001</v>
      </c>
      <c r="AX21" s="7">
        <v>10.321</v>
      </c>
      <c r="AY21" s="7">
        <v>4.5410000000000004</v>
      </c>
      <c r="AZ21" s="7">
        <v>-12.997</v>
      </c>
      <c r="BA21" s="7">
        <v>-22.981000000000002</v>
      </c>
      <c r="BB21" s="7">
        <v>-46.026000000000003</v>
      </c>
      <c r="BC21" s="7">
        <v>-69.218000000000004</v>
      </c>
      <c r="BD21" s="7">
        <v>-7.5570000000000004</v>
      </c>
      <c r="BE21" s="7">
        <v>-11.545999999999999</v>
      </c>
      <c r="BF21" s="7">
        <v>-15.954000000000001</v>
      </c>
      <c r="BG21" s="7">
        <v>-15.954000000000001</v>
      </c>
      <c r="BH21" s="7">
        <v>0</v>
      </c>
      <c r="BI21" s="7">
        <v>-3.3849999999999998</v>
      </c>
      <c r="BJ21" s="7">
        <v>-4.7720000000000002</v>
      </c>
      <c r="BK21" s="7">
        <v>-5.5670000000000002</v>
      </c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</row>
    <row r="22" spans="1:103" s="8" customFormat="1" ht="15" customHeight="1" x14ac:dyDescent="0.2">
      <c r="A22" s="6" t="s">
        <v>34</v>
      </c>
      <c r="B22" s="7">
        <v>4.7149999999999999</v>
      </c>
      <c r="C22" s="7">
        <v>2.887</v>
      </c>
      <c r="D22" s="7">
        <v>1.5089999999999999</v>
      </c>
      <c r="E22" s="7">
        <v>2.5790000000000002</v>
      </c>
      <c r="F22" s="7">
        <v>4.3970000000000002</v>
      </c>
      <c r="G22" s="7">
        <v>4.3780000000000001</v>
      </c>
      <c r="H22" s="7">
        <v>3.2919999999999998</v>
      </c>
      <c r="I22" s="7">
        <v>5.415</v>
      </c>
      <c r="J22" s="7">
        <v>9.17</v>
      </c>
      <c r="K22" s="7">
        <v>15.005000000000001</v>
      </c>
      <c r="L22" s="7">
        <v>6.4960000000000004</v>
      </c>
      <c r="M22" s="7">
        <v>14.507</v>
      </c>
      <c r="N22" s="7">
        <v>18.119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7">
        <v>0</v>
      </c>
      <c r="AL22" s="7">
        <v>0</v>
      </c>
      <c r="AM22" s="7">
        <v>0</v>
      </c>
      <c r="AN22" s="7">
        <v>0</v>
      </c>
      <c r="AO22" s="7">
        <v>0</v>
      </c>
      <c r="AP22" s="7">
        <v>0</v>
      </c>
      <c r="AQ22" s="7">
        <v>-3.0369999999999999</v>
      </c>
      <c r="AR22" s="7">
        <v>0.29799999999999999</v>
      </c>
      <c r="AS22" s="7">
        <v>9.1999999999999998E-2</v>
      </c>
      <c r="AT22" s="7">
        <v>3.5339999999999998</v>
      </c>
      <c r="AU22" s="7">
        <v>-2.5000000000000001E-2</v>
      </c>
      <c r="AV22" s="7">
        <v>-3.0710000000000002</v>
      </c>
      <c r="AW22" s="7">
        <v>-7.048</v>
      </c>
      <c r="AX22" s="7">
        <v>-8.1270000000000007</v>
      </c>
      <c r="AY22" s="7">
        <v>-13.952999999999999</v>
      </c>
      <c r="AZ22" s="7">
        <v>1.8919999999999999</v>
      </c>
      <c r="BA22" s="7">
        <v>4.2270000000000003</v>
      </c>
      <c r="BB22" s="7">
        <v>7.6349999999999998</v>
      </c>
      <c r="BC22" s="7">
        <v>2.3689999999999998</v>
      </c>
      <c r="BD22" s="7">
        <v>0.877</v>
      </c>
      <c r="BE22" s="7">
        <v>3.0009999999999999</v>
      </c>
      <c r="BF22" s="7">
        <v>4.7939999999999996</v>
      </c>
      <c r="BG22" s="7">
        <v>0.89300000000000002</v>
      </c>
      <c r="BH22" s="7">
        <v>2.3580000000000001</v>
      </c>
      <c r="BI22" s="7">
        <v>3.8780000000000001</v>
      </c>
      <c r="BJ22" s="7">
        <v>5.8470000000000004</v>
      </c>
      <c r="BK22" s="7">
        <v>1.871</v>
      </c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</row>
    <row r="23" spans="1:103" s="8" customFormat="1" ht="15" customHeight="1" x14ac:dyDescent="0.2">
      <c r="A23" s="6" t="s">
        <v>35</v>
      </c>
      <c r="B23" s="7">
        <v>125.726</v>
      </c>
      <c r="C23" s="7">
        <v>11.882</v>
      </c>
      <c r="D23" s="7">
        <v>10.353</v>
      </c>
      <c r="E23" s="7">
        <v>25.376999999999999</v>
      </c>
      <c r="F23" s="7">
        <v>50.469000000000001</v>
      </c>
      <c r="G23" s="7">
        <v>67.929000000000002</v>
      </c>
      <c r="H23" s="7">
        <v>7.6849999999999996</v>
      </c>
      <c r="I23" s="7">
        <v>12.464</v>
      </c>
      <c r="J23" s="7">
        <v>20.957999999999998</v>
      </c>
      <c r="K23" s="7">
        <v>3.5680000000000001</v>
      </c>
      <c r="L23" s="7">
        <v>-3.6110000000000002</v>
      </c>
      <c r="M23" s="7">
        <v>-18.989999999999998</v>
      </c>
      <c r="N23" s="7">
        <v>-24.210999999999999</v>
      </c>
      <c r="O23" s="7">
        <v>-22.917999999999999</v>
      </c>
      <c r="P23" s="7">
        <v>-5.6669999999999998</v>
      </c>
      <c r="Q23" s="7">
        <v>-0.65700000000000003</v>
      </c>
      <c r="R23" s="7">
        <v>8.3840000000000003</v>
      </c>
      <c r="S23" s="7">
        <v>25.902000000000001</v>
      </c>
      <c r="T23" s="7">
        <v>2.9510000000000001</v>
      </c>
      <c r="U23" s="7">
        <v>2.0590000000000002</v>
      </c>
      <c r="V23" s="7">
        <v>1.744</v>
      </c>
      <c r="W23" s="7">
        <v>7.2350000000000003</v>
      </c>
      <c r="X23" s="7">
        <v>-1.7729999999999999</v>
      </c>
      <c r="Y23" s="7">
        <v>-15.545</v>
      </c>
      <c r="Z23" s="7">
        <v>-16.024000000000001</v>
      </c>
      <c r="AA23" s="7">
        <v>6.2539999999999996</v>
      </c>
      <c r="AB23" s="7">
        <v>-9.9649999999999999</v>
      </c>
      <c r="AC23" s="7">
        <v>-14.824</v>
      </c>
      <c r="AD23" s="7">
        <v>-19.463000000000001</v>
      </c>
      <c r="AE23" s="7">
        <v>-39.695</v>
      </c>
      <c r="AF23" s="7">
        <v>2.0150000000000001</v>
      </c>
      <c r="AG23" s="7">
        <v>13.763999999999999</v>
      </c>
      <c r="AH23" s="7">
        <v>22.847000000000001</v>
      </c>
      <c r="AI23" s="7">
        <v>37.661999999999999</v>
      </c>
      <c r="AJ23" s="7">
        <v>1.7989999999999999</v>
      </c>
      <c r="AK23" s="7">
        <v>47.2</v>
      </c>
      <c r="AL23" s="7">
        <v>63.088999999999999</v>
      </c>
      <c r="AM23" s="7">
        <v>84.001000000000005</v>
      </c>
      <c r="AN23" s="7">
        <v>87.253</v>
      </c>
      <c r="AO23" s="7">
        <v>82.847999999999999</v>
      </c>
      <c r="AP23" s="7">
        <v>110.68300000000001</v>
      </c>
      <c r="AQ23" s="7">
        <v>129.66399999999999</v>
      </c>
      <c r="AR23" s="7">
        <v>40.756999999999998</v>
      </c>
      <c r="AS23" s="7">
        <v>52.078000000000003</v>
      </c>
      <c r="AT23" s="7">
        <v>88.16</v>
      </c>
      <c r="AU23" s="7">
        <v>174.477</v>
      </c>
      <c r="AV23" s="7">
        <v>20.67</v>
      </c>
      <c r="AW23" s="7">
        <v>63.405999999999999</v>
      </c>
      <c r="AX23" s="7">
        <v>0</v>
      </c>
      <c r="AY23" s="7">
        <v>203.774</v>
      </c>
      <c r="AZ23" s="7">
        <v>30.388000000000002</v>
      </c>
      <c r="BA23" s="7">
        <v>63.268000000000001</v>
      </c>
      <c r="BB23" s="7">
        <v>128.06</v>
      </c>
      <c r="BC23" s="7">
        <v>215.02600000000001</v>
      </c>
      <c r="BD23" s="7">
        <v>35.997999999999998</v>
      </c>
      <c r="BE23" s="7">
        <v>68.495000000000005</v>
      </c>
      <c r="BF23" s="7">
        <v>112.874</v>
      </c>
      <c r="BG23" s="7">
        <v>164.08600000000001</v>
      </c>
      <c r="BH23" s="7">
        <v>17.873999999999999</v>
      </c>
      <c r="BI23" s="7">
        <v>48.789000000000001</v>
      </c>
      <c r="BJ23" s="7">
        <v>71.747</v>
      </c>
      <c r="BK23" s="7">
        <v>113.883</v>
      </c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</row>
    <row r="24" spans="1:103" s="8" customFormat="1" ht="15" customHeight="1" x14ac:dyDescent="0.2">
      <c r="A24" s="6" t="s">
        <v>36</v>
      </c>
      <c r="B24" s="7">
        <v>125.726</v>
      </c>
      <c r="C24" s="7">
        <v>11.882</v>
      </c>
      <c r="D24" s="7">
        <v>10.353</v>
      </c>
      <c r="E24" s="7">
        <v>25.376999999999999</v>
      </c>
      <c r="F24" s="7">
        <v>50.469000000000001</v>
      </c>
      <c r="G24" s="7">
        <v>67.929000000000002</v>
      </c>
      <c r="H24" s="7">
        <v>7.6849999999999996</v>
      </c>
      <c r="I24" s="7">
        <v>12.464</v>
      </c>
      <c r="J24" s="7">
        <v>20.957999999999998</v>
      </c>
      <c r="K24" s="7">
        <v>3.5680000000000001</v>
      </c>
      <c r="L24" s="7">
        <v>-3.6110000000000002</v>
      </c>
      <c r="M24" s="7">
        <v>-25.58</v>
      </c>
      <c r="N24" s="7">
        <v>-33.731999999999999</v>
      </c>
      <c r="O24" s="7">
        <v>-38.006999999999998</v>
      </c>
      <c r="P24" s="7">
        <v>-8.0540000000000003</v>
      </c>
      <c r="Q24" s="7">
        <v>-11.961</v>
      </c>
      <c r="R24" s="7">
        <v>-16.335999999999999</v>
      </c>
      <c r="S24" s="7">
        <v>1.365</v>
      </c>
      <c r="T24" s="7">
        <v>2.9510000000000001</v>
      </c>
      <c r="U24" s="7">
        <v>2.0590000000000002</v>
      </c>
      <c r="V24" s="7">
        <v>1.744</v>
      </c>
      <c r="W24" s="7">
        <v>7.2350000000000003</v>
      </c>
      <c r="X24" s="7">
        <v>-1.7729999999999999</v>
      </c>
      <c r="Y24" s="7">
        <v>-15.545</v>
      </c>
      <c r="Z24" s="7">
        <v>-16.024000000000001</v>
      </c>
      <c r="AA24" s="7">
        <v>6.2539999999999996</v>
      </c>
      <c r="AB24" s="7">
        <v>-9.9649999999999999</v>
      </c>
      <c r="AC24" s="7">
        <v>-14.824</v>
      </c>
      <c r="AD24" s="7">
        <v>-19.463000000000001</v>
      </c>
      <c r="AE24" s="7">
        <v>-39.695</v>
      </c>
      <c r="AF24" s="7">
        <v>2.0150000000000001</v>
      </c>
      <c r="AG24" s="7">
        <v>13.763999999999999</v>
      </c>
      <c r="AH24" s="7">
        <v>22.847000000000001</v>
      </c>
      <c r="AI24" s="7">
        <v>37.661999999999999</v>
      </c>
      <c r="AJ24" s="7">
        <v>1.7989999999999999</v>
      </c>
      <c r="AK24" s="7">
        <v>47.2</v>
      </c>
      <c r="AL24" s="7">
        <v>63.088999999999999</v>
      </c>
      <c r="AM24" s="7">
        <v>84.001000000000005</v>
      </c>
      <c r="AN24" s="7">
        <v>87.253</v>
      </c>
      <c r="AO24" s="7">
        <v>82.847999999999999</v>
      </c>
      <c r="AP24" s="7">
        <v>110.68300000000001</v>
      </c>
      <c r="AQ24" s="7">
        <v>129.66399999999999</v>
      </c>
      <c r="AR24" s="7">
        <v>40.756999999999998</v>
      </c>
      <c r="AS24" s="7">
        <v>52.078000000000003</v>
      </c>
      <c r="AT24" s="7">
        <v>88.16</v>
      </c>
      <c r="AU24" s="7">
        <v>174.477</v>
      </c>
      <c r="AV24" s="7">
        <v>20.67</v>
      </c>
      <c r="AW24" s="7">
        <v>63.405999999999999</v>
      </c>
      <c r="AX24" s="7">
        <v>149.15299999999999</v>
      </c>
      <c r="AY24" s="7">
        <v>203.774</v>
      </c>
      <c r="AZ24" s="7">
        <v>30.388000000000002</v>
      </c>
      <c r="BA24" s="7">
        <v>63.268000000000001</v>
      </c>
      <c r="BB24" s="7">
        <v>128.06</v>
      </c>
      <c r="BC24" s="7">
        <v>215.02600000000001</v>
      </c>
      <c r="BD24" s="7">
        <v>35.997999999999998</v>
      </c>
      <c r="BE24" s="7">
        <v>68.495000000000005</v>
      </c>
      <c r="BF24" s="7">
        <v>112.874</v>
      </c>
      <c r="BG24" s="7">
        <v>164.08600000000001</v>
      </c>
      <c r="BH24" s="7">
        <v>17.873999999999999</v>
      </c>
      <c r="BI24" s="7">
        <f>BI23</f>
        <v>48.789000000000001</v>
      </c>
      <c r="BJ24" s="7">
        <v>71.747</v>
      </c>
      <c r="BK24" s="7">
        <f>BK23</f>
        <v>113.883</v>
      </c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</row>
    <row r="25" spans="1:103" s="8" customFormat="1" ht="15" customHeight="1" x14ac:dyDescent="0.2">
      <c r="A25" s="6" t="s">
        <v>37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7">
        <v>0</v>
      </c>
      <c r="AL25" s="7">
        <v>0</v>
      </c>
      <c r="AM25" s="7">
        <v>0</v>
      </c>
      <c r="AN25" s="7">
        <v>0</v>
      </c>
      <c r="AO25" s="7">
        <v>0</v>
      </c>
      <c r="AP25" s="7">
        <v>0</v>
      </c>
      <c r="AQ25" s="7">
        <v>0</v>
      </c>
      <c r="AR25" s="7">
        <v>0</v>
      </c>
      <c r="AS25" s="7">
        <v>0</v>
      </c>
      <c r="AT25" s="7">
        <v>0</v>
      </c>
      <c r="AU25" s="7">
        <v>0</v>
      </c>
      <c r="AV25" s="7">
        <v>0</v>
      </c>
      <c r="AW25" s="7">
        <v>0</v>
      </c>
      <c r="AX25" s="7">
        <v>0</v>
      </c>
      <c r="AY25" s="7">
        <v>0</v>
      </c>
      <c r="AZ25" s="7">
        <v>0</v>
      </c>
      <c r="BA25" s="7">
        <v>0</v>
      </c>
      <c r="BB25" s="7">
        <v>0</v>
      </c>
      <c r="BC25" s="7">
        <v>0</v>
      </c>
      <c r="BD25" s="7">
        <v>0</v>
      </c>
      <c r="BE25" s="7">
        <v>0.73515364222773183</v>
      </c>
      <c r="BF25" s="7">
        <v>1.27204840036313</v>
      </c>
      <c r="BG25" s="7">
        <v>1.8491897130750333E-3</v>
      </c>
      <c r="BH25" s="7">
        <v>0.19184080883536722</v>
      </c>
      <c r="BI25" s="7">
        <v>0.52365006278777726</v>
      </c>
      <c r="BJ25" s="7">
        <v>0.77005720664155153</v>
      </c>
      <c r="BK25" s="7">
        <v>1.2223009305470587</v>
      </c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</row>
    <row r="26" spans="1:103" s="8" customFormat="1" ht="15" customHeight="1" x14ac:dyDescent="0.2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</row>
    <row r="27" spans="1:103" ht="15" customHeight="1" x14ac:dyDescent="0.2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</row>
    <row r="28" spans="1:103" ht="15" customHeight="1" x14ac:dyDescent="0.2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</row>
    <row r="29" spans="1:103" ht="15" customHeight="1" x14ac:dyDescent="0.2"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</row>
    <row r="30" spans="1:103" ht="15" customHeight="1" x14ac:dyDescent="0.2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</row>
    <row r="31" spans="1:103" ht="15" customHeight="1" x14ac:dyDescent="0.2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</row>
    <row r="32" spans="1:103" ht="15" customHeight="1" x14ac:dyDescent="0.2"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</row>
    <row r="33" spans="2:103" ht="15" customHeight="1" x14ac:dyDescent="0.2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</row>
    <row r="34" spans="2:103" ht="15" customHeight="1" x14ac:dyDescent="0.2"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</row>
    <row r="35" spans="2:103" ht="15" customHeight="1" x14ac:dyDescent="0.2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</row>
    <row r="36" spans="2:103" ht="15" customHeight="1" x14ac:dyDescent="0.2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</row>
    <row r="37" spans="2:103" ht="15" customHeight="1" x14ac:dyDescent="0.2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</row>
    <row r="38" spans="2:103" ht="15" customHeight="1" x14ac:dyDescent="0.2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</row>
    <row r="39" spans="2:103" ht="15" customHeight="1" x14ac:dyDescent="0.2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</row>
    <row r="40" spans="2:103" ht="15" customHeight="1" x14ac:dyDescent="0.2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</row>
    <row r="41" spans="2:103" ht="15" customHeight="1" x14ac:dyDescent="0.2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</row>
    <row r="42" spans="2:103" ht="15" customHeight="1" x14ac:dyDescent="0.2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</row>
    <row r="43" spans="2:103" ht="15" customHeight="1" x14ac:dyDescent="0.2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</row>
    <row r="44" spans="2:103" ht="15" customHeight="1" x14ac:dyDescent="0.2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</row>
    <row r="45" spans="2:103" ht="15" customHeight="1" x14ac:dyDescent="0.2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</row>
    <row r="46" spans="2:103" ht="15" customHeight="1" x14ac:dyDescent="0.2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</row>
    <row r="47" spans="2:103" ht="15" customHeight="1" x14ac:dyDescent="0.2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</row>
    <row r="48" spans="2:103" ht="15" customHeight="1" x14ac:dyDescent="0.2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</row>
    <row r="49" spans="2:103" ht="15" customHeight="1" x14ac:dyDescent="0.2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</row>
    <row r="50" spans="2:103" ht="15" customHeight="1" x14ac:dyDescent="0.2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</row>
    <row r="51" spans="2:103" ht="15" customHeight="1" x14ac:dyDescent="0.2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</row>
    <row r="52" spans="2:103" ht="15" customHeight="1" x14ac:dyDescent="0.2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</row>
    <row r="53" spans="2:103" ht="15" customHeight="1" x14ac:dyDescent="0.2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</row>
    <row r="54" spans="2:103" ht="15" customHeight="1" x14ac:dyDescent="0.2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</row>
    <row r="55" spans="2:103" ht="15" customHeight="1" x14ac:dyDescent="0.2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</row>
    <row r="56" spans="2:103" ht="15" customHeight="1" x14ac:dyDescent="0.2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</row>
    <row r="57" spans="2:103" ht="15" customHeight="1" x14ac:dyDescent="0.2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</row>
    <row r="58" spans="2:103" ht="15" customHeight="1" x14ac:dyDescent="0.2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</row>
    <row r="59" spans="2:103" ht="15" customHeight="1" x14ac:dyDescent="0.2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</row>
    <row r="60" spans="2:103" ht="15" customHeight="1" x14ac:dyDescent="0.2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</row>
    <row r="61" spans="2:103" ht="15" customHeight="1" x14ac:dyDescent="0.2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</row>
    <row r="62" spans="2:103" ht="15" customHeight="1" x14ac:dyDescent="0.2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</row>
    <row r="63" spans="2:103" ht="15" customHeight="1" x14ac:dyDescent="0.2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</row>
    <row r="64" spans="2:103" ht="15" customHeight="1" x14ac:dyDescent="0.2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</row>
    <row r="65" spans="2:103" ht="15" customHeight="1" x14ac:dyDescent="0.2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</row>
    <row r="66" spans="2:103" ht="15" customHeight="1" x14ac:dyDescent="0.2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</row>
    <row r="67" spans="2:103" ht="15" customHeight="1" x14ac:dyDescent="0.2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</row>
    <row r="68" spans="2:103" ht="15" customHeight="1" x14ac:dyDescent="0.2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</row>
    <row r="69" spans="2:103" ht="15" customHeight="1" x14ac:dyDescent="0.2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</row>
    <row r="70" spans="2:103" ht="15" customHeight="1" x14ac:dyDescent="0.2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</row>
    <row r="71" spans="2:103" ht="15" customHeight="1" x14ac:dyDescent="0.2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</row>
    <row r="72" spans="2:103" ht="15" customHeight="1" x14ac:dyDescent="0.2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</row>
    <row r="73" spans="2:103" ht="15" customHeight="1" x14ac:dyDescent="0.2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</row>
    <row r="74" spans="2:103" ht="15" customHeight="1" x14ac:dyDescent="0.2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</row>
    <row r="75" spans="2:103" ht="15" customHeight="1" x14ac:dyDescent="0.2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</row>
    <row r="76" spans="2:103" ht="15" customHeight="1" x14ac:dyDescent="0.2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</row>
    <row r="77" spans="2:103" ht="15" customHeight="1" x14ac:dyDescent="0.2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</row>
    <row r="78" spans="2:103" ht="15" customHeight="1" x14ac:dyDescent="0.2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</row>
    <row r="79" spans="2:103" ht="15" customHeight="1" x14ac:dyDescent="0.2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</row>
    <row r="80" spans="2:103" ht="15" customHeight="1" x14ac:dyDescent="0.2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</row>
    <row r="81" spans="2:103" ht="15" customHeight="1" x14ac:dyDescent="0.2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</row>
    <row r="82" spans="2:103" ht="15" customHeight="1" x14ac:dyDescent="0.2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</row>
    <row r="83" spans="2:103" ht="15" customHeight="1" x14ac:dyDescent="0.2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</row>
    <row r="84" spans="2:103" ht="15" customHeight="1" x14ac:dyDescent="0.2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</row>
    <row r="85" spans="2:103" ht="15" customHeight="1" x14ac:dyDescent="0.2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</row>
    <row r="86" spans="2:103" ht="15" customHeight="1" x14ac:dyDescent="0.2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</row>
    <row r="87" spans="2:103" ht="15" customHeight="1" x14ac:dyDescent="0.2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</row>
    <row r="88" spans="2:103" ht="15" customHeight="1" x14ac:dyDescent="0.2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</row>
    <row r="89" spans="2:103" ht="15" customHeight="1" x14ac:dyDescent="0.2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</row>
    <row r="90" spans="2:103" ht="15" customHeight="1" x14ac:dyDescent="0.2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</row>
    <row r="91" spans="2:103" ht="15" customHeight="1" x14ac:dyDescent="0.2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</row>
    <row r="92" spans="2:103" ht="15" customHeight="1" x14ac:dyDescent="0.2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</row>
    <row r="93" spans="2:103" ht="15" customHeight="1" x14ac:dyDescent="0.2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</row>
    <row r="94" spans="2:103" ht="15" customHeight="1" x14ac:dyDescent="0.2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</row>
  </sheetData>
  <phoneticPr fontId="0" type="noConversion"/>
  <pageMargins left="0.75" right="0.75" top="1" bottom="1" header="0.5" footer="0.5"/>
  <pageSetup orientation="portrait" horizontalDpi="300" verticalDpi="300" r:id="rId1"/>
  <headerFooter alignWithMargins="0"/>
  <ignoredErrors>
    <ignoredError sqref="AV9:BB11 BC9:BC11 AV12:BB23 BC12:BC23 AV24:BB25 BC24:BC25 AV26:BB27 BD9 BD16 BD20 BK9:BK27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4</vt:i4>
      </vt:variant>
    </vt:vector>
  </HeadingPairs>
  <TitlesOfParts>
    <vt:vector size="5" baseType="lpstr">
      <vt:lpstr>INFOinvest</vt:lpstr>
      <vt:lpstr>dadosExport</vt:lpstr>
      <vt:lpstr>planilhaExport</vt:lpstr>
      <vt:lpstr>planilhaExportHeader</vt:lpstr>
      <vt:lpstr>seriesExport</vt:lpstr>
    </vt:vector>
  </TitlesOfParts>
  <Company>BGS 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Pessoa</dc:creator>
  <cp:lastModifiedBy>Thaynara de Sousa Izaias</cp:lastModifiedBy>
  <dcterms:created xsi:type="dcterms:W3CDTF">2004-11-19T13:31:58Z</dcterms:created>
  <dcterms:modified xsi:type="dcterms:W3CDTF">2025-02-13T12:49:33Z</dcterms:modified>
</cp:coreProperties>
</file>